
<file path=[Content_Types].xml><?xml version="1.0" encoding="utf-8"?>
<Types xmlns="http://schemas.openxmlformats.org/package/2006/content-types">
  <Default Extension="bin" ContentType="application/vnd.openxmlformats-officedocument.spreadsheetml.printerSettings"/>
  <Default Extension="glb" ContentType="model/gltf.binary"/>
  <Default Extension="png" ContentType="image/png"/>
  <Default Extension="rels" ContentType="application/vnd.openxmlformats-package.relationships+xml"/>
  <Default Extension="svg" ContentType="image/svg+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411"/>
  <workbookPr defaultThemeVersion="166925"/>
  <mc:AlternateContent xmlns:mc="http://schemas.openxmlformats.org/markup-compatibility/2006">
    <mc:Choice Requires="x15">
      <x15ac:absPath xmlns:x15ac="http://schemas.microsoft.com/office/spreadsheetml/2010/11/ac" url="/Users/kataoviedo/Library/Mobile Documents/com~apple~CloudDocs/CONTENIDO SM/"/>
    </mc:Choice>
  </mc:AlternateContent>
  <xr:revisionPtr revIDLastSave="0" documentId="13_ncr:1_{05149AED-4DD1-C642-875D-7CF181A7EE05}" xr6:coauthVersionLast="46" xr6:coauthVersionMax="46" xr10:uidLastSave="{00000000-0000-0000-0000-000000000000}"/>
  <bookViews>
    <workbookView xWindow="360" yWindow="460" windowWidth="24820" windowHeight="13780" activeTab="2" xr2:uid="{5F48417C-CFE9-9B42-A632-B7768164A6C0}"/>
  </bookViews>
  <sheets>
    <sheet name="Sede; Portada" sheetId="1" r:id="rId1"/>
    <sheet name="Sede; Informe Ejecutivo" sheetId="7" r:id="rId2"/>
    <sheet name="LT; Riesgo Biológico; COVID-19" sheetId="2" r:id="rId3"/>
  </sheets>
  <externalReferences>
    <externalReference r:id="rId4"/>
    <externalReference r:id="rId5"/>
    <externalReference r:id="rId6"/>
    <externalReference r:id="rId7"/>
    <externalReference r:id="rId8"/>
    <externalReference r:id="rId9"/>
  </externalReferences>
  <definedNames>
    <definedName name="_LG1">#REF!</definedName>
    <definedName name="aaa">#REF!</definedName>
    <definedName name="AU">#REF!</definedName>
    <definedName name="AURO">#REF!</definedName>
    <definedName name="bASEAUSENTISMO2017">#REF!</definedName>
    <definedName name="Causas">[1]Datos!$BT$4:$BT$9</definedName>
    <definedName name="CEDULA">'[2]BASE DE DATOS'!$B$6:$B$1048576</definedName>
    <definedName name="Clasificación">'[3] '!$E$2:$E$8</definedName>
    <definedName name="DDD">#REF!</definedName>
    <definedName name="DiasCategorias">[4]Diario!$F$2:$F$366</definedName>
    <definedName name="Direccion">[1]Datos!$BR$4:$BR$14</definedName>
    <definedName name="FechaInicio">[4]Completo!$B$1</definedName>
    <definedName name="GERENCIA">[5]PARAMETROS!$I$2:$I$370</definedName>
    <definedName name="INCAPACIDADES">#REF!</definedName>
    <definedName name="JJJ">#REF!</definedName>
    <definedName name="JR_PAGE_ANCHOR_0_1">[6]ReporteAusentismos!#REF!</definedName>
    <definedName name="LG">#REF!</definedName>
    <definedName name="LIL">#REF!</definedName>
    <definedName name="LILI">#REF!</definedName>
    <definedName name="Lugar">[1]Datos!$BX$4:$BX$70</definedName>
    <definedName name="ooo">#REF!</definedName>
    <definedName name="PAP">#REF!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T11" i="7" l="1"/>
  <c r="L8" i="2"/>
  <c r="K8" i="2"/>
  <c r="N27" i="7" s="1"/>
  <c r="J8" i="2"/>
  <c r="L27" i="7" s="1"/>
  <c r="T27" i="7" s="1"/>
  <c r="P27" i="7" s="1"/>
  <c r="M5" i="7"/>
  <c r="H13" i="7" l="1"/>
  <c r="M8" i="7" s="1"/>
  <c r="W33" i="7"/>
  <c r="X33" i="7" s="1"/>
  <c r="U11" i="7" l="1"/>
  <c r="C14" i="1"/>
  <c r="D14" i="1" s="1"/>
  <c r="J13" i="2" l="1"/>
  <c r="K13" i="2"/>
  <c r="L13" i="2"/>
  <c r="J18" i="2"/>
  <c r="K18" i="2"/>
  <c r="L18" i="2"/>
  <c r="J25" i="2"/>
  <c r="K25" i="2"/>
  <c r="L25" i="2"/>
  <c r="J29" i="2"/>
  <c r="K29" i="2"/>
  <c r="L29" i="2"/>
  <c r="J33" i="2"/>
  <c r="K33" i="2"/>
  <c r="L33" i="2"/>
  <c r="J41" i="2"/>
  <c r="K41" i="2"/>
  <c r="L41" i="2"/>
  <c r="J47" i="2"/>
  <c r="K47" i="2"/>
  <c r="L47" i="2"/>
  <c r="J52" i="2"/>
  <c r="K52" i="2"/>
  <c r="L52" i="2"/>
  <c r="J57" i="2"/>
  <c r="K57" i="2"/>
  <c r="L57" i="2"/>
  <c r="J63" i="2"/>
  <c r="K63" i="2"/>
  <c r="L63" i="2"/>
  <c r="J70" i="2"/>
  <c r="K70" i="2"/>
  <c r="L70" i="2"/>
  <c r="J73" i="2"/>
  <c r="K73" i="2"/>
  <c r="L73" i="2"/>
  <c r="J79" i="2"/>
  <c r="K79" i="2"/>
  <c r="L79" i="2"/>
  <c r="J88" i="2"/>
  <c r="K88" i="2"/>
  <c r="L88" i="2"/>
  <c r="J93" i="2"/>
  <c r="K93" i="2"/>
  <c r="L93" i="2"/>
  <c r="J95" i="2"/>
</calcChain>
</file>

<file path=xl/sharedStrings.xml><?xml version="1.0" encoding="utf-8"?>
<sst xmlns="http://schemas.openxmlformats.org/spreadsheetml/2006/main" count="232" uniqueCount="150">
  <si>
    <t>SISTEMA DE GESTIÓN DE SEGURIDAD Y SALUD EN EL TRABAJO</t>
  </si>
  <si>
    <t>SEDE:</t>
  </si>
  <si>
    <t>TIPO VISITA:</t>
  </si>
  <si>
    <t>FECHA ACTIVIDAD:</t>
  </si>
  <si>
    <t>RESULTADO GLOBAL:</t>
  </si>
  <si>
    <t>UBICACIÓN:</t>
  </si>
  <si>
    <t>Inspección Realizada por:</t>
  </si>
  <si>
    <t>Ciudad</t>
  </si>
  <si>
    <t>Responsable/Líder:</t>
  </si>
  <si>
    <t>Fecha Inspección:</t>
  </si>
  <si>
    <t>Ítem</t>
  </si>
  <si>
    <t>Medida a cumplir</t>
  </si>
  <si>
    <t>¿Se está Cumpliendo?
Marque X</t>
  </si>
  <si>
    <t>SI</t>
  </si>
  <si>
    <t>NO</t>
  </si>
  <si>
    <t>NA</t>
  </si>
  <si>
    <t>Lavado de Manos</t>
  </si>
  <si>
    <t>Totales Ítem 1:</t>
  </si>
  <si>
    <t>¿La sede dispone de agua, jabón y toallas de un solo uso, para realizar la higiene de manos?</t>
  </si>
  <si>
    <t>X</t>
  </si>
  <si>
    <t>¿La sede dispone de suministro como alcohol glicerinado mínimo al 60% máximo 95% y están ubicados en lugares de fácil acceso y para uso frecuente de los trabajadores y usuarios?</t>
  </si>
  <si>
    <t>¿La sede cuenta  con puntos de lavado de manos de acuerdo con las recomendaciones del Ministerio de Salud y Protección Social?</t>
  </si>
  <si>
    <t>¿ Se asegura que todos los trabajadores apliquen el protocolo de lavado de manos, después de entrar en contacto con superﬁcies que hayan podido ser contaminadas por otra persona (manijas, pasamanos, cerraduras, transporte), después de ir al baño, manipular dinero, y antes y después de comer ( realicen el lavado de manos, mínimo cada 3 horas, en donde el contacto con el jabón debe durar de 20 - 30 segundo)?</t>
  </si>
  <si>
    <t>Lavado de Manos y técnica de lavado</t>
  </si>
  <si>
    <t>Totales Ítem 2:</t>
  </si>
  <si>
    <t>¿Se asegura el lavado de manos con agua y jabón cuando las manos están visiblemente sucias, antes y después de ir al baño, antes y después de comer, después de estornudar o toser, antes y después de usar tapabocas, o antes de tocarse la cara?</t>
  </si>
  <si>
    <t>¿Se Asegura la higiene de manos con el alcohol glicerinado se debe realizar siempre y cuando las manos están visiblemente limpias?</t>
  </si>
  <si>
    <t>¿ El alcohol glicerina do utilizado es de una concentración entre 60% y el 95%.?</t>
  </si>
  <si>
    <t>¿ La sede ha publicado los pasos de la técnica del lavado de manos en las zonas en las cuales se realiza esta actividad?</t>
  </si>
  <si>
    <t>Elementos de protección personal -EPP para prevención del COVID-19</t>
  </si>
  <si>
    <t>Totales Ítem 3:</t>
  </si>
  <si>
    <t>¿El líder garantiza la entregar los EPP, su disponibilidad y recambio?</t>
  </si>
  <si>
    <t xml:space="preserve">¿El líder informa las recomendaciones de uso eﬁciente de EPP? </t>
  </si>
  <si>
    <t>¿ La sede cuenta con canecas adecuadas para la disposición final de los elementos de protección personal utilizados?</t>
  </si>
  <si>
    <t>¿Se asegura que los trabajadores no usen la dotación o EPP por fuera de sus actividades laborales?</t>
  </si>
  <si>
    <t>¿ Se evidencia que los trabajadores se abstenga de compartir los EPP?</t>
  </si>
  <si>
    <t>Manejo de Tapabocas</t>
  </si>
  <si>
    <t>Totales Ítem 4:</t>
  </si>
  <si>
    <t>¿Se evidencia que los trabajadores realicen el uso del tapabocas obligatorio en el transporte público y en áreas con anuencia masiva de personas?</t>
  </si>
  <si>
    <t>¿Se evidencia el uso correcto de los tapabocas en los trabajadores y se informa las técnicas de uso y disposición de EPP?</t>
  </si>
  <si>
    <t xml:space="preserve"> ¿Se Asegura el lavado de manos antes y después de usar el tapabocas?</t>
  </si>
  <si>
    <t>Herramientas de Trabajo y elementos de dotación</t>
  </si>
  <si>
    <t>Totales Ítem 5:</t>
  </si>
  <si>
    <t>¿ Se realiza lavado y desinfección de los elementos de protección personal para COVID-19. (que no sean desechables)?</t>
  </si>
  <si>
    <t>¿En la empresa se informa las  recomendaciones necesarias para el manejo de los elementos de protección personal para COVID-19 en caso de que deban ser manejados en los hogares de los trabajadores?</t>
  </si>
  <si>
    <t>Limpieza y desinfección</t>
  </si>
  <si>
    <t>Totales Ítem 6:</t>
  </si>
  <si>
    <t xml:space="preserve">¿Se evidencia un protocolo de limpieza y desinfección para lugares de trabajo, que deﬁna el procedimiento, la frecuencia, los insumos, el personal responsable, elementos de protección empleados? </t>
  </si>
  <si>
    <t>¿Se asegura el control de roedores e insectos para evitar la contaminación, si lo realiza un tercero se tiene permiso y/o licencia para desarrollar la actividad?</t>
  </si>
  <si>
    <t>¿Se evidencia  la publicación de ﬁchas técnicas o instructivos sobre los procesos de limpieza y desinfección?</t>
  </si>
  <si>
    <t>¿Se cuenta con protocolos de desinfección previos al uso de cualquier elementos o herramientas de trabajo?</t>
  </si>
  <si>
    <t>¿Se garantizar que el proceso de limpieza y desinfección se realice de manera segura y con los elementos necesarios dependiendo de las áreas o de las zonas de desplazamiento y trabajo?</t>
  </si>
  <si>
    <t>¿Se garantiza la disposición de paños y uso de desinfectante que permita limpiar o desinfectar las áreas de contacto (ej. teclados, mouse) de los equipos o elementos de uso general (ej. Botones de ascensor, manijas etc.) entre cada persona que lo utiliza?</t>
  </si>
  <si>
    <t>¿Se evidencia la capacitación al personal de servicios generales (Terceros)?</t>
  </si>
  <si>
    <t>Manipulación de Insumos y Productos</t>
  </si>
  <si>
    <t>Totales Ítem 7:</t>
  </si>
  <si>
    <t>¿La empresa asegura  que el proveedor de insumos y productos se ajuste con los protocolos establecidos por el Ministerio de Salud y Protección Social?</t>
  </si>
  <si>
    <t>¿Conoce y aplica de recepción de insumos y productos?</t>
  </si>
  <si>
    <t>¿Conoce y aplica el protocolo de limpieza y desinfección de los productos a la hora de recibirlos de los proveedores y entregarlos a los asociados?</t>
  </si>
  <si>
    <t>¿La empresa garantiza condiciones de calidad e higiene durante su almacenamiento?</t>
  </si>
  <si>
    <t>¿La empresa aplica los protocolos para reducir el contacto físico en el movimiento de productos entre personas?</t>
  </si>
  <si>
    <t>Manejo de Residuos</t>
  </si>
  <si>
    <t>Totales Ítem 8:</t>
  </si>
  <si>
    <t>¿Se evidencia la identiﬁcación de los residuos generados por la sede y se informa a la trabajadores y usuarios las medidas para la correcta separación de residuos?</t>
  </si>
  <si>
    <t>¿La sede cuenta con contenedores y bolsas suﬁcientes para la separación de residuos y cumplen las medidas correctas de separación?</t>
  </si>
  <si>
    <t>¿Se evidencia la recolección de residuos permanente y almacenamiento de residuos?</t>
  </si>
  <si>
    <t>¿Se evidencia la limpieza y desinfección de los contenedores de residuos?</t>
  </si>
  <si>
    <r>
      <t xml:space="preserve">Distanciamiento Físico: </t>
    </r>
    <r>
      <rPr>
        <b/>
        <sz val="10"/>
        <color theme="0"/>
        <rFont val="Calibri"/>
        <family val="2"/>
        <scheme val="minor"/>
      </rPr>
      <t>Para mantener el distanciamiento físico, es decir mantener un espacio entre las personas fuera de su casa, se requiere</t>
    </r>
  </si>
  <si>
    <t>Totales Ítem 9:</t>
  </si>
  <si>
    <t xml:space="preserve">¿Se evidencia que trabajadores permanecer al menos (2) metros de distancia de otras personas y entre los puestos de trabajo evitando contacto directo? </t>
  </si>
  <si>
    <t>¿Se evidencia que las personas encargadas del aseo y  la seguridad también conservan al menos (2) metros de otras personas?</t>
  </si>
  <si>
    <t>¿La empresa controla el aforo de los trabajadores en el área o recinto de trabajo?</t>
  </si>
  <si>
    <t>¿En los espacios de alimentación y descanso, se mantiene el distanciamiento físico, a través de rotación en horarios y turnos, y avisos que recuerdan mantener al menos los dos metros? (por ejemplo: comedor, cafetería, etc.)</t>
  </si>
  <si>
    <t>Interacción en tiempos de alimentación</t>
  </si>
  <si>
    <t>Totales Ítem 10:</t>
  </si>
  <si>
    <t>¿Se evidencia el establecimiento de turnos u horarios ﬂexibles de alimentación y descanso para garantizar la distancia mínima entre personas y se cuentas con avisos que recuerdan ?</t>
  </si>
  <si>
    <t>¿Se evidencia que las zonas comunes están diseñadas para tomar alimentos y descanso respetando el distanciamiento social?</t>
  </si>
  <si>
    <t>¿Se asegura la disposición de paños y alcohol glicerinado que permita que a cada trabajador que usa el microondas pueda limpiar el panel de control?</t>
  </si>
  <si>
    <t>¿Se evidencia que se realiza el protocolo de  limpieza y desinfección antes y después de hacer uso de los espacios de alimentación?</t>
  </si>
  <si>
    <t>¿Se evidencia que se informa a los trabajadores y usuarios los protocolos a realizar antes de tomar sus alimentos?</t>
  </si>
  <si>
    <t>Medidas Locativas</t>
  </si>
  <si>
    <t>Totales Ítem 11:</t>
  </si>
  <si>
    <t>¿Se evidencia que la empresa cuenta en sus áreas comunes y zonas de trabajo con suﬁcientes puntos para el frecuente lavado de manos cumpliendo con los protocolos de distanciamiento?</t>
  </si>
  <si>
    <t>¿Se evidencia el suministro de casilleros dobles para evitar que la ropa de calle se ponga en contacto con la ropa de trabajo? ¿Se garantiza el uso de bolsas para guardar la ropa de trabajo y posterior lavado?</t>
  </si>
  <si>
    <t>¿Se evidencia la realización del mantenimiento de los equipos y sistemas de ventilación?</t>
  </si>
  <si>
    <t>¿Se evidencia la existencia de agua limpia, jabón líquido y toallas desechables o de un solo uso en los baños?</t>
  </si>
  <si>
    <t xml:space="preserve"> ¿Las áreas de trabajo se encuentran despejadas de elementos ajenos a la labor?</t>
  </si>
  <si>
    <t>¿ Se evidencia un área para que el personal guarde maletas, chaquetas, cascos de motocicleta, bicicleta y otros elementos?</t>
  </si>
  <si>
    <t>Interacción con terceros (proveedores, clientes, aliados, etc.)</t>
  </si>
  <si>
    <t>Totales Ítem 12:</t>
  </si>
  <si>
    <t>¿El líder conoce y aplica los protocolos de interacción con proveedores, asociados y personal externo ?</t>
  </si>
  <si>
    <t>¿Se asegura el uso del tapabocas, los guantes (estéril, nitrilo o caucho); se realice el lavado de manos; se mantenga la distancia mínima de 2 metros entre las personas; que las reuniones se realicen en lugares predeterminados y seguir el protocolo de etiqueta respiratoria, entre otros?</t>
  </si>
  <si>
    <t>Vigilancia de la salud de los trabajadores en el contexto del Sistema de Gestión de Seguridad y Salud en el Trabajo SG-SST.</t>
  </si>
  <si>
    <t>Totales Ítem 13:</t>
  </si>
  <si>
    <t>¿El Líder asegurar que se cumplan las disposiciones y recomendaciones de las autoridades de salud en relación a la prevención del contagio por COVID-19 y los protocolos implementados por la empresa?</t>
  </si>
  <si>
    <t>¿ La empresa No permite el ingreso y/o acompañamiento a las instalaciones, de personas que presenten síntomas de gripa ni cuadros de ﬁebre mayor o igual a 38°C?</t>
  </si>
  <si>
    <t>¿El líder garantiza el reporte diario por medio aplicación CoronApp, sobre el estado de salud y temperatura del trabajadores. Además, se identifica los síntomas y trayectorias de exposición al COVID-19 de los trabajadores?</t>
  </si>
  <si>
    <t>¿ La empresa realiza el monitoreo de temperatura corporal y de síntomas respiratorios por parte de los trabajadores, fomenta el autocuidado?</t>
  </si>
  <si>
    <t>¿Se evidencia que antes de ingresar a las instalaciones o iniciar labores y durante la jornada laboral los trabajadores de lavado de manos, con una periodicidad mínima de cada 3 horas y al ﬁnalizar la jornada?</t>
  </si>
  <si>
    <t>Trabajo de forma presencial</t>
  </si>
  <si>
    <t>Totales Ítem 14:</t>
  </si>
  <si>
    <t>¿Se evidencia la socialización a los trabajadores sobre los aspectos relacionados con la forma de transmisión del COVID- 19 y las maneras de prevenirlo?</t>
  </si>
  <si>
    <t>¿Se evidencia la socialización los factores de riesgo del hogar y la comunidad?</t>
  </si>
  <si>
    <t>¿Se evidencia la socialización los factores de riesgo individuales?</t>
  </si>
  <si>
    <t>¿ El líder Aclara los signos y síntomas frente al COVID-19?</t>
  </si>
  <si>
    <t>¿El líder Comunica la importancia del reporte de condiciones de salud?</t>
  </si>
  <si>
    <t>¿ El líder y los trabajadores conoce los protocolos de actuación frente a los síntomas?</t>
  </si>
  <si>
    <t>¿Se evidencia que los trabajadores que ingresan al turno pasan a un lugar dispuesto para dejar su ropa calle en un casillero y  también se retirar  joyas, relojes y accesorios de cualquier tipo, que puedan convertirse en riesgo para la trasmisión del virus?</t>
  </si>
  <si>
    <t>Los trabajadores se abstienen de ir al Iugar de trabajo en caso de presentar síntomas de gripa o un cuadro de ﬁebre mayor a 38°C.</t>
  </si>
  <si>
    <t>Prevención y manejo de situaciones de riesgo de contagio. (PREVENCIÓN DE CONTAGIO)</t>
  </si>
  <si>
    <t>Totales Ítem 16:</t>
  </si>
  <si>
    <t>¿Se realiza la toma de temperatura y reporte de condición de salud al inicio y al final de la jornada  Control de temperatura ingreso y salida?</t>
  </si>
  <si>
    <t>¿El líder No permite el ingreso y/o acompañamiento a las instalaciones, de personas que presenten síntomas de gripa ni cuadros de ﬁebre igual o mayor a 38°C.?</t>
  </si>
  <si>
    <t>¿Se evidencia que antes de ingresar a la sede o iniciar labores se realizar el protocolo de lavado de manos por parte de los trabajadores?</t>
  </si>
  <si>
    <t>¿Se evidencia el conocimiento por parte de los trabajadores  del canal de comunicación para informar cualquier sospecha de síntoma o contacto con personas diagnosticadas con COVID-19?</t>
  </si>
  <si>
    <t>Pasos a seguir en caso de presentar una persona con síntomas compatible con COVID-19</t>
  </si>
  <si>
    <t>Totales Ítem 17:</t>
  </si>
  <si>
    <t>¿El líder conoce protocolo si un trabajador presenta síntomas de COVID-19 como ﬁebre, tos y/o disculpad para respirar, en caso de ser un posible caso positivo sabe como actuar?</t>
  </si>
  <si>
    <t>Desplazamiento desde y hacia el lugar de trabajo</t>
  </si>
  <si>
    <t>Totales Ítem 19:</t>
  </si>
  <si>
    <t>¿Se socializa a los trabajadores los protocolos para los traslados, especialmente en el uso de transporte público, establecido por las autoridades competentes?</t>
  </si>
  <si>
    <t>¿Se socializa a los trabajadores los protocolos de los desplazamientos que se realizan en medios de transporte masivo como los son el uso del tapabocas, guantes (no estériles, nitrilo o caucho) y el procurar mantener distancia mínima de 1 metros entre las personas al interior del vehículo?</t>
  </si>
  <si>
    <t>¿ Se Incentiva el uso de otros medios de transporte como la bicicleta, motocicleta, entre otros, y socializa sobre la limpieza de los elementos como cascos, guantes y gafas?</t>
  </si>
  <si>
    <t>Riesgo Biológico; COVID-19</t>
  </si>
  <si>
    <t>Registro Fotográfico de la visita</t>
  </si>
  <si>
    <t>Fortalezas Identificadas</t>
  </si>
  <si>
    <t>Oportunidades de Mejora</t>
  </si>
  <si>
    <t>Recomendaciones</t>
  </si>
  <si>
    <t>Recomendaciones Generales</t>
  </si>
  <si>
    <t xml:space="preserve">     Grafico</t>
  </si>
  <si>
    <t xml:space="preserve">      Observación</t>
  </si>
  <si>
    <t>% Cumplimiento</t>
  </si>
  <si>
    <t>Calificación:</t>
  </si>
  <si>
    <t>total</t>
  </si>
  <si>
    <t>faltante</t>
  </si>
  <si>
    <t>Item en Cumplimiento</t>
  </si>
  <si>
    <t>Item en OPM</t>
  </si>
  <si>
    <t>%</t>
  </si>
  <si>
    <t>MEDIDA</t>
  </si>
  <si>
    <t>OBTENIDO</t>
  </si>
  <si>
    <t>ESPERADO</t>
  </si>
  <si>
    <t>Prueba 2.0</t>
  </si>
  <si>
    <t>Riesgo / Peligro</t>
  </si>
  <si>
    <t>Bogotá DC</t>
  </si>
  <si>
    <t>Presencial</t>
  </si>
  <si>
    <t>Consulta Externa</t>
  </si>
  <si>
    <t>¿Se evidencia Los EPP no desechables entregados a los trabajadores  son lavados y desinfectados antes de ser almacenados en un área limpia y seca. Y se recuerda que son de uso personal?</t>
  </si>
  <si>
    <t>¿Se garantiza que una vez terminadas las labores los trabajadores se deben retirar y disponer en un lugar destinado para ellos los elementos de protección personal para COVID-19?</t>
  </si>
  <si>
    <t>Descripción de la foto:</t>
  </si>
  <si>
    <t>INGRESOS DINAMICOS 
GESTIÓN DE RIESGOS: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</si>
</sst>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F800]dddd\,\ mmmm\ dd\,\ yyyy"/>
  </numFmts>
  <fonts count="31" x14ac:knownFonts="1">
    <font>
      <sz val="11"/>
      <color theme="1"/>
      <name val="Calibri"/>
      <family val="2"/>
      <scheme val="minor"/>
    </font>
    <font>
      <sz val="12"/>
      <color theme="1"/>
      <name val="Calibri"/>
      <family val="2"/>
      <scheme val="minor"/>
    </font>
    <font>
      <b/>
      <sz val="12"/>
      <color theme="0"/>
      <name val="Calibri"/>
      <family val="2"/>
      <scheme val="minor"/>
    </font>
    <font>
      <sz val="11"/>
      <color theme="1"/>
      <name val="Calibri"/>
      <family val="2"/>
      <scheme val="minor"/>
    </font>
    <font>
      <b/>
      <sz val="11"/>
      <color theme="1"/>
      <name val="Helvetica"/>
      <family val="2"/>
    </font>
    <font>
      <sz val="11"/>
      <color theme="1"/>
      <name val="Helvetica"/>
      <family val="2"/>
    </font>
    <font>
      <b/>
      <sz val="11"/>
      <color theme="1"/>
      <name val="Calibri"/>
      <family val="2"/>
      <scheme val="minor"/>
    </font>
    <font>
      <sz val="8"/>
      <color theme="1"/>
      <name val="Calibri"/>
      <family val="2"/>
      <scheme val="minor"/>
    </font>
    <font>
      <b/>
      <sz val="8"/>
      <color theme="1"/>
      <name val="Calibri"/>
      <family val="2"/>
      <scheme val="minor"/>
    </font>
    <font>
      <sz val="9"/>
      <color theme="1"/>
      <name val="Calibri"/>
      <family val="2"/>
      <scheme val="minor"/>
    </font>
    <font>
      <b/>
      <sz val="16"/>
      <color theme="0"/>
      <name val="Calibri"/>
      <family val="2"/>
      <scheme val="minor"/>
    </font>
    <font>
      <sz val="16"/>
      <color theme="1"/>
      <name val="Calibri"/>
      <family val="2"/>
      <scheme val="minor"/>
    </font>
    <font>
      <b/>
      <sz val="10"/>
      <color theme="0"/>
      <name val="Calibri"/>
      <family val="2"/>
      <scheme val="minor"/>
    </font>
    <font>
      <b/>
      <sz val="20"/>
      <color theme="1"/>
      <name val="Calibri"/>
      <family val="2"/>
      <scheme val="minor"/>
    </font>
    <font>
      <b/>
      <sz val="10"/>
      <color theme="1"/>
      <name val="Calibri"/>
      <family val="2"/>
      <scheme val="minor"/>
    </font>
    <font>
      <b/>
      <sz val="11"/>
      <color theme="0"/>
      <name val="Calibri"/>
      <family val="2"/>
      <scheme val="minor"/>
    </font>
    <font>
      <b/>
      <sz val="11"/>
      <color theme="0" tint="-0.34998626667073579"/>
      <name val="Calibri"/>
      <family val="2"/>
      <scheme val="minor"/>
    </font>
    <font>
      <sz val="20"/>
      <color theme="1"/>
      <name val="Calibri"/>
      <family val="2"/>
      <scheme val="minor"/>
    </font>
    <font>
      <sz val="14"/>
      <color theme="0"/>
      <name val="Calibri"/>
      <family val="2"/>
      <scheme val="minor"/>
    </font>
    <font>
      <b/>
      <sz val="28"/>
      <color theme="1"/>
      <name val="Calibri"/>
      <family val="2"/>
      <scheme val="minor"/>
    </font>
    <font>
      <b/>
      <sz val="14"/>
      <color theme="1"/>
      <name val="Calibri"/>
      <family val="2"/>
      <scheme val="minor"/>
    </font>
    <font>
      <sz val="14"/>
      <color theme="1"/>
      <name val="Calibri"/>
      <family val="2"/>
      <scheme val="minor"/>
    </font>
    <font>
      <b/>
      <sz val="16"/>
      <color theme="0" tint="-0.499984740745262"/>
      <name val="Calibri"/>
      <family val="2"/>
      <scheme val="minor"/>
    </font>
    <font>
      <sz val="11"/>
      <color theme="0"/>
      <name val="Calibri"/>
      <family val="2"/>
      <scheme val="minor"/>
    </font>
    <font>
      <b/>
      <sz val="28"/>
      <color theme="0" tint="-0.499984740745262"/>
      <name val="Open Sans"/>
      <family val="2"/>
    </font>
    <font>
      <b/>
      <sz val="20"/>
      <color theme="0" tint="-0.499984740745262"/>
      <name val="Open Sans"/>
      <family val="2"/>
    </font>
    <font>
      <b/>
      <sz val="24"/>
      <color theme="1"/>
      <name val="Open Sans"/>
      <family val="2"/>
    </font>
    <font>
      <b/>
      <sz val="28"/>
      <color theme="0"/>
      <name val="Calibri"/>
      <family val="2"/>
      <scheme val="minor"/>
    </font>
    <font>
      <b/>
      <sz val="20"/>
      <color theme="0"/>
      <name val="Calibri"/>
      <family val="2"/>
      <scheme val="minor"/>
    </font>
    <font>
      <sz val="11"/>
      <color rgb="FFFF0000"/>
      <name val="Calibri"/>
      <family val="2"/>
      <scheme val="minor"/>
    </font>
    <font>
      <sz val="14"/>
      <color rgb="FFFF0000"/>
      <name val="Calibri"/>
      <family val="2"/>
      <scheme val="minor"/>
    </font>
  </fonts>
  <fills count="9">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theme="4"/>
        <bgColor indexed="64"/>
      </patternFill>
    </fill>
    <fill>
      <patternFill patternType="solid">
        <fgColor theme="0" tint="-0.34998626667073579"/>
        <bgColor indexed="64"/>
      </patternFill>
    </fill>
    <fill>
      <patternFill patternType="solid">
        <fgColor rgb="FFFF0000"/>
        <bgColor indexed="64"/>
      </patternFill>
    </fill>
    <fill>
      <patternFill patternType="solid">
        <fgColor rgb="FF00B050"/>
        <bgColor indexed="64"/>
      </patternFill>
    </fill>
  </fills>
  <borders count="26">
    <border>
      <left/>
      <right/>
      <top/>
      <bottom/>
      <diagonal/>
    </border>
    <border>
      <left/>
      <right/>
      <top/>
      <bottom style="medium">
        <color theme="0" tint="-0.499984740745262"/>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style="thin">
        <color theme="0" tint="-0.34998626667073579"/>
      </left>
      <right/>
      <top style="thin">
        <color theme="0" tint="-0.34998626667073579"/>
      </top>
      <bottom/>
      <diagonal/>
    </border>
    <border>
      <left/>
      <right/>
      <top style="thin">
        <color theme="0" tint="-0.34998626667073579"/>
      </top>
      <bottom/>
      <diagonal/>
    </border>
    <border>
      <left/>
      <right style="thin">
        <color theme="0" tint="-0.34998626667073579"/>
      </right>
      <top style="thin">
        <color theme="0" tint="-0.34998626667073579"/>
      </top>
      <bottom/>
      <diagonal/>
    </border>
    <border>
      <left style="thin">
        <color theme="0" tint="-0.34998626667073579"/>
      </left>
      <right/>
      <top style="thin">
        <color theme="0" tint="-0.34998626667073579"/>
      </top>
      <bottom style="thin">
        <color theme="0" tint="-0.34998626667073579"/>
      </bottom>
      <diagonal/>
    </border>
    <border>
      <left/>
      <right/>
      <top style="thin">
        <color theme="0" tint="-0.34998626667073579"/>
      </top>
      <bottom style="thin">
        <color theme="0" tint="-0.34998626667073579"/>
      </bottom>
      <diagonal/>
    </border>
    <border>
      <left/>
      <right style="thin">
        <color theme="0" tint="-0.34998626667073579"/>
      </right>
      <top style="thin">
        <color theme="0" tint="-0.34998626667073579"/>
      </top>
      <bottom style="thin">
        <color theme="0" tint="-0.34998626667073579"/>
      </bottom>
      <diagonal/>
    </border>
    <border>
      <left style="thin">
        <color theme="0" tint="-0.34998626667073579"/>
      </left>
      <right/>
      <top/>
      <bottom style="thin">
        <color theme="0" tint="-0.34998626667073579"/>
      </bottom>
      <diagonal/>
    </border>
    <border>
      <left/>
      <right/>
      <top/>
      <bottom style="thin">
        <color theme="0" tint="-0.34998626667073579"/>
      </bottom>
      <diagonal/>
    </border>
    <border>
      <left/>
      <right style="thin">
        <color theme="0" tint="-0.34998626667073579"/>
      </right>
      <top/>
      <bottom style="thin">
        <color theme="0" tint="-0.34998626667073579"/>
      </bottom>
      <diagonal/>
    </border>
    <border>
      <left style="thin">
        <color theme="0" tint="-0.1498764000366222"/>
      </left>
      <right style="thin">
        <color theme="0" tint="-0.1498764000366222"/>
      </right>
      <top style="thin">
        <color theme="0" tint="-0.1498764000366222"/>
      </top>
      <bottom style="thin">
        <color theme="0" tint="-0.1498764000366222"/>
      </bottom>
      <diagonal/>
    </border>
    <border>
      <left/>
      <right/>
      <top style="thin">
        <color theme="0" tint="-0.1498764000366222"/>
      </top>
      <bottom style="thin">
        <color theme="0" tint="-0.1498764000366222"/>
      </bottom>
      <diagonal/>
    </border>
    <border>
      <left style="thin">
        <color theme="0" tint="-0.1498764000366222"/>
      </left>
      <right/>
      <top style="thin">
        <color theme="0" tint="-0.1498764000366222"/>
      </top>
      <bottom style="thin">
        <color theme="0" tint="-0.1498764000366222"/>
      </bottom>
      <diagonal/>
    </border>
    <border>
      <left/>
      <right style="thin">
        <color theme="0" tint="-0.1498458815271462"/>
      </right>
      <top style="thin">
        <color theme="0" tint="-0.1498764000366222"/>
      </top>
      <bottom style="thin">
        <color theme="0" tint="-0.1498764000366222"/>
      </bottom>
      <diagonal/>
    </border>
    <border>
      <left/>
      <right style="thin">
        <color theme="0" tint="-0.34998626667073579"/>
      </right>
      <top/>
      <bottom/>
      <diagonal/>
    </border>
    <border>
      <left style="thin">
        <color theme="0" tint="-0.34998626667073579"/>
      </left>
      <right/>
      <top/>
      <bottom/>
      <diagonal/>
    </border>
    <border>
      <left style="thin">
        <color theme="2"/>
      </left>
      <right/>
      <top/>
      <bottom/>
      <diagonal/>
    </border>
    <border>
      <left style="thin">
        <color theme="2"/>
      </left>
      <right/>
      <top style="thin">
        <color theme="2"/>
      </top>
      <bottom style="thin">
        <color theme="2"/>
      </bottom>
      <diagonal/>
    </border>
    <border>
      <left/>
      <right/>
      <top style="thin">
        <color theme="2"/>
      </top>
      <bottom style="thin">
        <color theme="2"/>
      </bottom>
      <diagonal/>
    </border>
    <border>
      <left/>
      <right style="thin">
        <color theme="2"/>
      </right>
      <top style="thin">
        <color theme="2"/>
      </top>
      <bottom style="thin">
        <color theme="2"/>
      </bottom>
      <diagonal/>
    </border>
    <border>
      <left style="thin">
        <color theme="2"/>
      </left>
      <right/>
      <top style="thin">
        <color theme="2"/>
      </top>
      <bottom/>
      <diagonal/>
    </border>
    <border>
      <left/>
      <right/>
      <top style="thin">
        <color theme="2"/>
      </top>
      <bottom/>
      <diagonal/>
    </border>
    <border>
      <left style="thin">
        <color theme="2"/>
      </left>
      <right style="thin">
        <color theme="2"/>
      </right>
      <top style="thin">
        <color theme="2"/>
      </top>
      <bottom style="thin">
        <color theme="2"/>
      </bottom>
      <diagonal/>
    </border>
    <border>
      <left/>
      <right/>
      <top style="dashed">
        <color theme="0" tint="-0.499984740745262"/>
      </top>
      <bottom style="dashed">
        <color theme="0" tint="-0.499984740745262"/>
      </bottom>
      <diagonal/>
    </border>
  </borders>
  <cellStyleXfs count="2">
    <xf numFmtId="0" fontId="0" fillId="0" borderId="0"/>
    <xf numFmtId="9" fontId="3" fillId="0" borderId="0" applyFont="0" applyFill="0" applyBorder="0" applyAlignment="0" applyProtection="0"/>
  </cellStyleXfs>
  <cellXfs count="114">
    <xf numFmtId="0" fontId="0" fillId="0" borderId="0" xfId="0"/>
    <xf numFmtId="0" fontId="0" fillId="2" borderId="0" xfId="0" applyFill="1"/>
    <xf numFmtId="0" fontId="5" fillId="2" borderId="0" xfId="0" applyFont="1" applyFill="1" applyAlignment="1">
      <alignment horizontal="right"/>
    </xf>
    <xf numFmtId="0" fontId="5" fillId="2" borderId="0" xfId="0" applyFont="1" applyFill="1"/>
    <xf numFmtId="9" fontId="5" fillId="3" borderId="0" xfId="0" applyNumberFormat="1" applyFont="1" applyFill="1"/>
    <xf numFmtId="0" fontId="7" fillId="0" borderId="0" xfId="0" applyFont="1" applyAlignment="1">
      <alignment vertical="center"/>
    </xf>
    <xf numFmtId="0" fontId="0" fillId="0" borderId="0" xfId="0" applyAlignment="1">
      <alignment vertical="center"/>
    </xf>
    <xf numFmtId="0" fontId="9" fillId="0" borderId="0" xfId="0" applyFont="1" applyAlignment="1">
      <alignment vertical="center"/>
    </xf>
    <xf numFmtId="0" fontId="7" fillId="0" borderId="0" xfId="0" applyFont="1" applyAlignment="1">
      <alignment horizontal="center" vertical="center"/>
    </xf>
    <xf numFmtId="0" fontId="7" fillId="0" borderId="12" xfId="0" applyFont="1" applyBorder="1" applyAlignment="1">
      <alignment horizontal="center" vertical="center"/>
    </xf>
    <xf numFmtId="0" fontId="11" fillId="0" borderId="0" xfId="0" applyFont="1" applyAlignment="1">
      <alignment vertical="center"/>
    </xf>
    <xf numFmtId="0" fontId="11" fillId="0" borderId="0" xfId="0" applyFont="1" applyAlignment="1">
      <alignment horizontal="left" vertical="center" wrapText="1"/>
    </xf>
    <xf numFmtId="0" fontId="0" fillId="0" borderId="0" xfId="0" applyAlignment="1">
      <alignment horizontal="left" vertical="center" wrapText="1"/>
    </xf>
    <xf numFmtId="0" fontId="1" fillId="0" borderId="12" xfId="0" applyFont="1" applyBorder="1" applyAlignment="1">
      <alignment horizontal="center" vertical="center"/>
    </xf>
    <xf numFmtId="0" fontId="14" fillId="2" borderId="2" xfId="0" applyFont="1" applyFill="1" applyBorder="1" applyAlignment="1">
      <alignment horizontal="center" vertical="center"/>
    </xf>
    <xf numFmtId="0" fontId="7" fillId="0" borderId="12" xfId="0" applyFont="1" applyBorder="1" applyAlignment="1">
      <alignment horizontal="center" vertical="center" wrapText="1"/>
    </xf>
    <xf numFmtId="0" fontId="15" fillId="6" borderId="12" xfId="0" applyFont="1" applyFill="1" applyBorder="1" applyAlignment="1">
      <alignment horizontal="center" vertical="center"/>
    </xf>
    <xf numFmtId="0" fontId="16" fillId="6" borderId="14" xfId="0" applyFont="1" applyFill="1" applyBorder="1" applyAlignment="1">
      <alignment horizontal="right" vertical="center"/>
    </xf>
    <xf numFmtId="0" fontId="16" fillId="6" borderId="13" xfId="0" applyFont="1" applyFill="1" applyBorder="1" applyAlignment="1">
      <alignment horizontal="center" vertical="center"/>
    </xf>
    <xf numFmtId="0" fontId="16" fillId="6" borderId="15" xfId="0" applyFont="1" applyFill="1" applyBorder="1" applyAlignment="1">
      <alignment vertical="center"/>
    </xf>
    <xf numFmtId="0" fontId="17" fillId="0" borderId="0" xfId="0" applyFont="1" applyAlignment="1">
      <alignment vertical="center"/>
    </xf>
    <xf numFmtId="0" fontId="9" fillId="0" borderId="18" xfId="0" applyFont="1" applyBorder="1" applyAlignment="1">
      <alignment vertical="center"/>
    </xf>
    <xf numFmtId="0" fontId="18" fillId="5" borderId="22" xfId="0" applyFont="1" applyFill="1" applyBorder="1" applyAlignment="1">
      <alignment vertical="center"/>
    </xf>
    <xf numFmtId="0" fontId="18" fillId="5" borderId="23" xfId="0" applyFont="1" applyFill="1" applyBorder="1" applyAlignment="1">
      <alignment vertical="center"/>
    </xf>
    <xf numFmtId="0" fontId="2" fillId="7" borderId="18" xfId="0" applyFont="1" applyFill="1" applyBorder="1" applyAlignment="1">
      <alignment vertical="center"/>
    </xf>
    <xf numFmtId="0" fontId="2" fillId="7" borderId="0" xfId="0" applyFont="1" applyFill="1" applyAlignment="1">
      <alignment vertical="center"/>
    </xf>
    <xf numFmtId="0" fontId="2" fillId="8" borderId="18" xfId="0" applyFont="1" applyFill="1" applyBorder="1" applyAlignment="1">
      <alignment vertical="center"/>
    </xf>
    <xf numFmtId="0" fontId="2" fillId="8" borderId="0" xfId="0" applyFont="1" applyFill="1" applyAlignment="1">
      <alignment vertical="center"/>
    </xf>
    <xf numFmtId="0" fontId="8" fillId="0" borderId="6" xfId="0" applyFont="1" applyBorder="1" applyAlignment="1">
      <alignment horizontal="right" vertical="center" wrapText="1"/>
    </xf>
    <xf numFmtId="0" fontId="8" fillId="0" borderId="3" xfId="0" applyFont="1" applyBorder="1" applyAlignment="1">
      <alignment horizontal="center" vertical="center"/>
    </xf>
    <xf numFmtId="0" fontId="8" fillId="4" borderId="2" xfId="0" applyFont="1" applyFill="1" applyBorder="1" applyAlignment="1">
      <alignment horizontal="center" vertical="center"/>
    </xf>
    <xf numFmtId="0" fontId="8" fillId="0" borderId="2" xfId="0" applyFont="1" applyBorder="1" applyAlignment="1">
      <alignment horizontal="right" vertical="center" wrapText="1"/>
    </xf>
    <xf numFmtId="0" fontId="8" fillId="0" borderId="0" xfId="0" applyFont="1" applyAlignment="1">
      <alignment vertical="center"/>
    </xf>
    <xf numFmtId="0" fontId="8" fillId="0" borderId="0" xfId="0" applyFont="1" applyAlignment="1">
      <alignment horizontal="center" vertical="center"/>
    </xf>
    <xf numFmtId="9" fontId="19" fillId="0" borderId="0" xfId="0" applyNumberFormat="1" applyFont="1" applyAlignment="1">
      <alignment horizontal="center"/>
    </xf>
    <xf numFmtId="0" fontId="20" fillId="0" borderId="0" xfId="0" applyFont="1"/>
    <xf numFmtId="0" fontId="21" fillId="0" borderId="0" xfId="0" applyFont="1"/>
    <xf numFmtId="0" fontId="15" fillId="6" borderId="14" xfId="0" applyFont="1" applyFill="1" applyBorder="1" applyAlignment="1">
      <alignment vertical="center"/>
    </xf>
    <xf numFmtId="0" fontId="15" fillId="6" borderId="13" xfId="0" applyFont="1" applyFill="1" applyBorder="1" applyAlignment="1">
      <alignment vertical="center"/>
    </xf>
    <xf numFmtId="0" fontId="16" fillId="6" borderId="13" xfId="0" applyFont="1" applyFill="1" applyBorder="1" applyAlignment="1">
      <alignment horizontal="right" vertical="center"/>
    </xf>
    <xf numFmtId="0" fontId="0" fillId="0" borderId="0" xfId="0" applyAlignment="1">
      <alignment horizontal="center"/>
    </xf>
    <xf numFmtId="0" fontId="23" fillId="0" borderId="0" xfId="0" applyFont="1"/>
    <xf numFmtId="0" fontId="25" fillId="0" borderId="0" xfId="0" applyFont="1"/>
    <xf numFmtId="9" fontId="27" fillId="0" borderId="0" xfId="0" applyNumberFormat="1" applyFont="1" applyAlignment="1">
      <alignment horizontal="center"/>
    </xf>
    <xf numFmtId="9" fontId="0" fillId="0" borderId="0" xfId="0" applyNumberFormat="1"/>
    <xf numFmtId="9" fontId="0" fillId="0" borderId="0" xfId="0" applyNumberFormat="1" applyAlignment="1">
      <alignment horizontal="center"/>
    </xf>
    <xf numFmtId="0" fontId="20" fillId="0" borderId="0" xfId="0" applyFont="1" applyAlignment="1">
      <alignment horizontal="center"/>
    </xf>
    <xf numFmtId="0" fontId="18" fillId="0" borderId="0" xfId="0" applyFont="1"/>
    <xf numFmtId="0" fontId="0" fillId="0" borderId="25" xfId="0" applyBorder="1"/>
    <xf numFmtId="9" fontId="13" fillId="0" borderId="25" xfId="0" applyNumberFormat="1" applyFont="1" applyBorder="1" applyAlignment="1">
      <alignment vertical="center"/>
    </xf>
    <xf numFmtId="0" fontId="0" fillId="0" borderId="25" xfId="0" applyBorder="1" applyAlignment="1">
      <alignment horizontal="center"/>
    </xf>
    <xf numFmtId="0" fontId="29" fillId="0" borderId="0" xfId="0" applyFont="1"/>
    <xf numFmtId="0" fontId="30" fillId="0" borderId="0" xfId="0" applyFont="1"/>
    <xf numFmtId="0" fontId="8" fillId="0" borderId="2" xfId="0" applyFont="1" applyBorder="1" applyAlignment="1">
      <alignment vertical="center"/>
    </xf>
    <xf numFmtId="0" fontId="0" fillId="2" borderId="0" xfId="0" applyFill="1" applyAlignment="1">
      <alignment horizontal="center"/>
    </xf>
    <xf numFmtId="0" fontId="0" fillId="2" borderId="1" xfId="0" applyFill="1" applyBorder="1" applyAlignment="1">
      <alignment horizontal="center"/>
    </xf>
    <xf numFmtId="0" fontId="4" fillId="2" borderId="0" xfId="0" applyFont="1" applyFill="1" applyAlignment="1">
      <alignment horizontal="center" vertical="center" wrapText="1"/>
    </xf>
    <xf numFmtId="0" fontId="4" fillId="2" borderId="0" xfId="0" applyFont="1" applyFill="1" applyAlignment="1">
      <alignment horizontal="center" vertical="center"/>
    </xf>
    <xf numFmtId="0" fontId="4" fillId="2" borderId="1" xfId="0" applyFont="1" applyFill="1" applyBorder="1" applyAlignment="1">
      <alignment horizontal="center" vertical="center"/>
    </xf>
    <xf numFmtId="0" fontId="6" fillId="2" borderId="0" xfId="0" applyFont="1" applyFill="1" applyAlignment="1">
      <alignment horizontal="right" vertical="top" wrapText="1"/>
    </xf>
    <xf numFmtId="0" fontId="6" fillId="2" borderId="0" xfId="0" applyFont="1" applyFill="1" applyAlignment="1">
      <alignment horizontal="right" vertical="top"/>
    </xf>
    <xf numFmtId="164" fontId="5" fillId="3" borderId="0" xfId="0" applyNumberFormat="1" applyFont="1" applyFill="1" applyAlignment="1">
      <alignment horizontal="center"/>
    </xf>
    <xf numFmtId="0" fontId="5" fillId="3" borderId="0" xfId="0" applyFont="1" applyFill="1" applyAlignment="1">
      <alignment horizontal="center"/>
    </xf>
    <xf numFmtId="0" fontId="22" fillId="0" borderId="25" xfId="0" applyFont="1" applyBorder="1" applyAlignment="1">
      <alignment horizontal="left" vertical="center"/>
    </xf>
    <xf numFmtId="0" fontId="0" fillId="0" borderId="25" xfId="0" applyBorder="1" applyAlignment="1">
      <alignment horizontal="center"/>
    </xf>
    <xf numFmtId="0" fontId="13" fillId="0" borderId="25" xfId="0" applyFont="1" applyBorder="1" applyAlignment="1">
      <alignment horizontal="center" vertical="center"/>
    </xf>
    <xf numFmtId="0" fontId="24" fillId="0" borderId="0" xfId="0" applyFont="1" applyAlignment="1">
      <alignment horizontal="left"/>
    </xf>
    <xf numFmtId="0" fontId="25" fillId="0" borderId="0" xfId="0" applyFont="1" applyAlignment="1">
      <alignment horizontal="right"/>
    </xf>
    <xf numFmtId="0" fontId="26" fillId="0" borderId="0" xfId="0" applyFont="1" applyAlignment="1">
      <alignment horizontal="center"/>
    </xf>
    <xf numFmtId="0" fontId="20" fillId="0" borderId="0" xfId="0" applyFont="1" applyAlignment="1">
      <alignment horizontal="center"/>
    </xf>
    <xf numFmtId="0" fontId="9" fillId="0" borderId="19" xfId="0" applyFont="1" applyBorder="1" applyAlignment="1">
      <alignment horizontal="center" vertical="center" wrapText="1"/>
    </xf>
    <xf numFmtId="0" fontId="9" fillId="0" borderId="20" xfId="0" applyFont="1" applyBorder="1" applyAlignment="1">
      <alignment horizontal="center" vertical="center" wrapText="1"/>
    </xf>
    <xf numFmtId="0" fontId="9" fillId="0" borderId="21" xfId="0" applyFont="1" applyBorder="1" applyAlignment="1">
      <alignment horizontal="center" vertical="center" wrapText="1"/>
    </xf>
    <xf numFmtId="0" fontId="9" fillId="0" borderId="19" xfId="0" applyFont="1" applyBorder="1" applyAlignment="1">
      <alignment horizontal="center" vertical="center"/>
    </xf>
    <xf numFmtId="0" fontId="9" fillId="0" borderId="20" xfId="0" applyFont="1" applyBorder="1" applyAlignment="1">
      <alignment horizontal="center" vertical="center"/>
    </xf>
    <xf numFmtId="0" fontId="9" fillId="0" borderId="21" xfId="0" applyFont="1" applyBorder="1" applyAlignment="1">
      <alignment horizontal="center" vertical="center"/>
    </xf>
    <xf numFmtId="0" fontId="7" fillId="0" borderId="14" xfId="0" applyFont="1" applyBorder="1" applyAlignment="1">
      <alignment horizontal="center" vertical="center" wrapText="1"/>
    </xf>
    <xf numFmtId="0" fontId="7" fillId="0" borderId="13" xfId="0" applyFont="1" applyBorder="1" applyAlignment="1">
      <alignment horizontal="center" vertical="center" wrapText="1"/>
    </xf>
    <xf numFmtId="0" fontId="7" fillId="0" borderId="15" xfId="0" applyFont="1" applyBorder="1" applyAlignment="1">
      <alignment horizontal="center" vertical="center" wrapText="1"/>
    </xf>
    <xf numFmtId="0" fontId="9" fillId="0" borderId="12" xfId="0" applyFont="1" applyBorder="1" applyAlignment="1">
      <alignment horizontal="left" vertical="center" wrapText="1" indent="1"/>
    </xf>
    <xf numFmtId="0" fontId="14" fillId="2" borderId="2" xfId="0" applyFont="1" applyFill="1" applyBorder="1" applyAlignment="1">
      <alignment horizontal="center" vertical="center"/>
    </xf>
    <xf numFmtId="0" fontId="14" fillId="2" borderId="2" xfId="0" applyFont="1" applyFill="1" applyBorder="1" applyAlignment="1">
      <alignment horizontal="center" vertical="center" wrapText="1"/>
    </xf>
    <xf numFmtId="0" fontId="7" fillId="0" borderId="3" xfId="0" applyFont="1" applyBorder="1" applyAlignment="1">
      <alignment horizontal="center" vertical="center"/>
    </xf>
    <xf numFmtId="0" fontId="7" fillId="0" borderId="5" xfId="0" applyFont="1" applyBorder="1" applyAlignment="1">
      <alignment horizontal="center" vertical="center"/>
    </xf>
    <xf numFmtId="0" fontId="7" fillId="0" borderId="17" xfId="0" applyFont="1" applyBorder="1" applyAlignment="1">
      <alignment horizontal="center" vertical="center"/>
    </xf>
    <xf numFmtId="0" fontId="7" fillId="0" borderId="16" xfId="0" applyFont="1" applyBorder="1" applyAlignment="1">
      <alignment horizontal="center" vertical="center"/>
    </xf>
    <xf numFmtId="0" fontId="7" fillId="0" borderId="9" xfId="0" applyFont="1" applyBorder="1" applyAlignment="1">
      <alignment horizontal="center" vertical="center"/>
    </xf>
    <xf numFmtId="0" fontId="7" fillId="0" borderId="11" xfId="0" applyFont="1" applyBorder="1" applyAlignment="1">
      <alignment horizontal="center" vertical="center"/>
    </xf>
    <xf numFmtId="0" fontId="8" fillId="4" borderId="6" xfId="0" applyFont="1" applyFill="1" applyBorder="1" applyAlignment="1">
      <alignment horizontal="center" vertical="center" wrapText="1"/>
    </xf>
    <xf numFmtId="0" fontId="8" fillId="4" borderId="7" xfId="0" applyFont="1" applyFill="1" applyBorder="1" applyAlignment="1">
      <alignment horizontal="center" vertical="center" wrapText="1"/>
    </xf>
    <xf numFmtId="0" fontId="8" fillId="4" borderId="8" xfId="0" applyFont="1" applyFill="1" applyBorder="1" applyAlignment="1">
      <alignment horizontal="center" vertical="center" wrapText="1"/>
    </xf>
    <xf numFmtId="0" fontId="14" fillId="2" borderId="3" xfId="0" applyFont="1" applyFill="1" applyBorder="1" applyAlignment="1">
      <alignment horizontal="center" vertical="center" wrapText="1"/>
    </xf>
    <xf numFmtId="0" fontId="14" fillId="2" borderId="4" xfId="0" applyFont="1" applyFill="1" applyBorder="1" applyAlignment="1">
      <alignment horizontal="center" vertical="center" wrapText="1"/>
    </xf>
    <xf numFmtId="0" fontId="14" fillId="2" borderId="5" xfId="0" applyFont="1" applyFill="1" applyBorder="1" applyAlignment="1">
      <alignment horizontal="center" vertical="center" wrapText="1"/>
    </xf>
    <xf numFmtId="0" fontId="14" fillId="2" borderId="9" xfId="0" applyFont="1" applyFill="1" applyBorder="1" applyAlignment="1">
      <alignment horizontal="center" vertical="center" wrapText="1"/>
    </xf>
    <xf numFmtId="0" fontId="14" fillId="2" borderId="10" xfId="0" applyFont="1" applyFill="1" applyBorder="1" applyAlignment="1">
      <alignment horizontal="center" vertical="center" wrapText="1"/>
    </xf>
    <xf numFmtId="0" fontId="14" fillId="2" borderId="11" xfId="0" applyFont="1" applyFill="1" applyBorder="1" applyAlignment="1">
      <alignment horizontal="center" vertical="center" wrapText="1"/>
    </xf>
    <xf numFmtId="0" fontId="9" fillId="0" borderId="12" xfId="0" applyFont="1" applyBorder="1" applyAlignment="1">
      <alignment horizontal="left" vertical="center" wrapText="1"/>
    </xf>
    <xf numFmtId="0" fontId="8" fillId="4" borderId="6" xfId="0" applyFont="1" applyFill="1" applyBorder="1" applyAlignment="1">
      <alignment horizontal="center" vertical="center"/>
    </xf>
    <xf numFmtId="0" fontId="8" fillId="4" borderId="8" xfId="0" applyFont="1" applyFill="1" applyBorder="1" applyAlignment="1">
      <alignment horizontal="center" vertical="center"/>
    </xf>
    <xf numFmtId="0" fontId="13" fillId="0" borderId="6" xfId="0" applyFont="1" applyBorder="1" applyAlignment="1">
      <alignment horizontal="center" vertical="center"/>
    </xf>
    <xf numFmtId="0" fontId="13" fillId="0" borderId="7" xfId="0" applyFont="1" applyBorder="1" applyAlignment="1">
      <alignment horizontal="center" vertical="center"/>
    </xf>
    <xf numFmtId="0" fontId="10" fillId="6" borderId="6" xfId="0" applyFont="1" applyFill="1" applyBorder="1" applyAlignment="1">
      <alignment horizontal="left" vertical="center"/>
    </xf>
    <xf numFmtId="0" fontId="10" fillId="6" borderId="7" xfId="0" applyFont="1" applyFill="1" applyBorder="1" applyAlignment="1">
      <alignment horizontal="left" vertical="center"/>
    </xf>
    <xf numFmtId="0" fontId="10" fillId="6" borderId="8" xfId="0" applyFont="1" applyFill="1" applyBorder="1" applyAlignment="1">
      <alignment horizontal="left" vertical="center"/>
    </xf>
    <xf numFmtId="0" fontId="9" fillId="0" borderId="24" xfId="0" applyFont="1" applyBorder="1" applyAlignment="1">
      <alignment horizontal="center" vertical="center"/>
    </xf>
    <xf numFmtId="0" fontId="23" fillId="2" borderId="0" xfId="0" applyFont="1" applyFill="1"/>
    <xf numFmtId="0" fontId="28" fillId="2" borderId="0" xfId="0" applyFont="1" applyFill="1" applyAlignment="1">
      <alignment vertical="center"/>
    </xf>
    <xf numFmtId="9" fontId="10" fillId="2" borderId="0" xfId="1" applyFont="1" applyFill="1" applyBorder="1" applyAlignment="1">
      <alignment horizontal="center" vertical="center"/>
    </xf>
    <xf numFmtId="9" fontId="23" fillId="2" borderId="0" xfId="0" applyNumberFormat="1" applyFont="1" applyFill="1"/>
    <xf numFmtId="9" fontId="23" fillId="2" borderId="0" xfId="1" applyFont="1" applyFill="1" applyBorder="1"/>
    <xf numFmtId="0" fontId="28" fillId="2" borderId="0" xfId="0" applyFont="1" applyFill="1" applyAlignment="1">
      <alignment vertical="center" wrapText="1"/>
    </xf>
    <xf numFmtId="0" fontId="0" fillId="0" borderId="0" xfId="0" applyFont="1"/>
    <xf numFmtId="9" fontId="27" fillId="2" borderId="0" xfId="0" applyNumberFormat="1" applyFont="1" applyFill="1" applyAlignment="1">
      <alignment horizontal="center"/>
    </xf>
  </cellXfs>
  <cellStyles count="2">
    <cellStyle name="Normal" xfId="0" builtinId="0"/>
    <cellStyle name="Porcentaje" xfId="1" builtinId="5"/>
  </cellStyles>
  <dxfs count="3">
    <dxf>
      <font>
        <u val="none"/>
        <color theme="0" tint="-4.9989318521683403E-2"/>
      </font>
      <fill>
        <patternFill>
          <bgColor rgb="FFC00000"/>
        </patternFill>
      </fill>
    </dxf>
    <dxf>
      <font>
        <color theme="0"/>
      </font>
      <fill>
        <patternFill>
          <fgColor rgb="FFFFC000"/>
          <bgColor rgb="FFFFC000"/>
        </patternFill>
      </fill>
    </dxf>
    <dxf>
      <font>
        <color theme="0"/>
      </font>
      <fill>
        <patternFill>
          <fgColor rgb="FF00B050"/>
          <bgColor rgb="FF00B05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5.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externalLink" Target="externalLinks/externalLink4.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3.xml"/><Relationship Id="rId11" Type="http://schemas.openxmlformats.org/officeDocument/2006/relationships/styles" Target="styles.xml"/><Relationship Id="rId5" Type="http://schemas.openxmlformats.org/officeDocument/2006/relationships/externalLink" Target="externalLinks/externalLink2.xml"/><Relationship Id="rId10" Type="http://schemas.openxmlformats.org/officeDocument/2006/relationships/theme" Target="theme/theme1.xml"/><Relationship Id="rId4" Type="http://schemas.openxmlformats.org/officeDocument/2006/relationships/externalLink" Target="externalLinks/externalLink1.xml"/><Relationship Id="rId9" Type="http://schemas.openxmlformats.org/officeDocument/2006/relationships/externalLink" Target="externalLinks/externalLink6.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doughnutChart>
        <c:varyColors val="1"/>
        <c:ser>
          <c:idx val="0"/>
          <c:order val="0"/>
          <c:dPt>
            <c:idx val="0"/>
            <c:bubble3D val="0"/>
            <c:spPr>
              <a:solidFill>
                <a:schemeClr val="bg1">
                  <a:lumMod val="50000"/>
                </a:schemeClr>
              </a:solidFill>
              <a:ln w="19050">
                <a:solidFill>
                  <a:schemeClr val="lt1"/>
                </a:solidFill>
              </a:ln>
              <a:effectLst/>
            </c:spPr>
            <c:extLst>
              <c:ext xmlns:c16="http://schemas.microsoft.com/office/drawing/2014/chart" uri="{C3380CC4-5D6E-409C-BE32-E72D297353CC}">
                <c16:uniqueId val="{00000001-2D1E-4E44-9D82-D3E5C280C071}"/>
              </c:ext>
            </c:extLst>
          </c:dPt>
          <c:dPt>
            <c:idx val="1"/>
            <c:bubble3D val="0"/>
            <c:spPr>
              <a:solidFill>
                <a:schemeClr val="bg1"/>
              </a:solidFill>
              <a:ln w="19050">
                <a:solidFill>
                  <a:schemeClr val="lt1"/>
                </a:solidFill>
              </a:ln>
              <a:effectLst/>
            </c:spPr>
            <c:extLst>
              <c:ext xmlns:c16="http://schemas.microsoft.com/office/drawing/2014/chart" uri="{C3380CC4-5D6E-409C-BE32-E72D297353CC}">
                <c16:uniqueId val="{00000003-2D1E-4E44-9D82-D3E5C280C071}"/>
              </c:ext>
            </c:extLst>
          </c:dPt>
          <c:cat>
            <c:strRef>
              <c:f>'Sede; Informe Ejecutivo'!$T$10:$U$10</c:f>
              <c:strCache>
                <c:ptCount val="2"/>
                <c:pt idx="0">
                  <c:v>total</c:v>
                </c:pt>
                <c:pt idx="1">
                  <c:v>faltante</c:v>
                </c:pt>
              </c:strCache>
            </c:strRef>
          </c:cat>
          <c:val>
            <c:numRef>
              <c:f>'Sede; Informe Ejecutivo'!$T$11:$U$11</c:f>
              <c:numCache>
                <c:formatCode>0%</c:formatCode>
                <c:ptCount val="2"/>
                <c:pt idx="0">
                  <c:v>0.81081081081081086</c:v>
                </c:pt>
                <c:pt idx="1">
                  <c:v>0.18918918918918914</c:v>
                </c:pt>
              </c:numCache>
            </c:numRef>
          </c:val>
          <c:extLst>
            <c:ext xmlns:c16="http://schemas.microsoft.com/office/drawing/2014/chart" uri="{C3380CC4-5D6E-409C-BE32-E72D297353CC}">
              <c16:uniqueId val="{00000004-2D1E-4E44-9D82-D3E5C280C071}"/>
            </c:ext>
          </c:extLst>
        </c:ser>
        <c:dLbls>
          <c:showLegendKey val="0"/>
          <c:showVal val="0"/>
          <c:showCatName val="0"/>
          <c:showSerName val="0"/>
          <c:showPercent val="0"/>
          <c:showBubbleSize val="0"/>
          <c:showLeaderLines val="1"/>
        </c:dLbls>
        <c:firstSliceAng val="0"/>
        <c:holeSize val="68"/>
      </c:doughnutChart>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noFill/>
      <a:round/>
    </a:ln>
    <a:effectLst/>
  </c:spPr>
  <c:txPr>
    <a:bodyPr/>
    <a:lstStyle/>
    <a:p>
      <a:pPr>
        <a:defRPr/>
      </a:pPr>
      <a:endParaRPr lang="es-CO"/>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bar"/>
        <c:grouping val="clustered"/>
        <c:varyColors val="0"/>
        <c:ser>
          <c:idx val="0"/>
          <c:order val="0"/>
          <c:spPr>
            <a:gradFill>
              <a:gsLst>
                <a:gs pos="31000">
                  <a:srgbClr val="00B050"/>
                </a:gs>
                <a:gs pos="76000">
                  <a:schemeClr val="accent2">
                    <a:lumMod val="70000"/>
                  </a:schemeClr>
                </a:gs>
              </a:gsLst>
              <a:path path="circle">
                <a:fillToRect l="100000" t="100000"/>
              </a:path>
            </a:gradFill>
            <a:ln>
              <a:noFill/>
            </a:ln>
            <a:effectLst/>
          </c:spPr>
          <c:invertIfNegative val="0"/>
          <c:val>
            <c:numRef>
              <c:f>'Sede; Informe Ejecutivo'!$P$27</c:f>
              <c:numCache>
                <c:formatCode>0%</c:formatCode>
                <c:ptCount val="1"/>
                <c:pt idx="0">
                  <c:v>0.81081081081081086</c:v>
                </c:pt>
              </c:numCache>
            </c:numRef>
          </c:val>
          <c:extLst>
            <c:ext xmlns:c16="http://schemas.microsoft.com/office/drawing/2014/chart" uri="{C3380CC4-5D6E-409C-BE32-E72D297353CC}">
              <c16:uniqueId val="{00000000-6EC3-0247-90F2-46B4D86CAA28}"/>
            </c:ext>
          </c:extLst>
        </c:ser>
        <c:dLbls>
          <c:showLegendKey val="0"/>
          <c:showVal val="0"/>
          <c:showCatName val="0"/>
          <c:showSerName val="0"/>
          <c:showPercent val="0"/>
          <c:showBubbleSize val="0"/>
        </c:dLbls>
        <c:gapWidth val="0"/>
        <c:axId val="1903068592"/>
        <c:axId val="1903069808"/>
      </c:barChart>
      <c:catAx>
        <c:axId val="1903068592"/>
        <c:scaling>
          <c:orientation val="minMax"/>
        </c:scaling>
        <c:delete val="1"/>
        <c:axPos val="l"/>
        <c:numFmt formatCode="General" sourceLinked="1"/>
        <c:majorTickMark val="none"/>
        <c:minorTickMark val="none"/>
        <c:tickLblPos val="nextTo"/>
        <c:crossAx val="1903069808"/>
        <c:crossesAt val="0"/>
        <c:auto val="1"/>
        <c:lblAlgn val="ctr"/>
        <c:lblOffset val="100"/>
        <c:noMultiLvlLbl val="0"/>
      </c:catAx>
      <c:valAx>
        <c:axId val="1903069808"/>
        <c:scaling>
          <c:orientation val="minMax"/>
          <c:max val="1"/>
          <c:min val="0"/>
        </c:scaling>
        <c:delete val="0"/>
        <c:axPos val="b"/>
        <c:majorGridlines>
          <c:spPr>
            <a:ln w="9525" cap="flat" cmpd="sng" algn="ctr">
              <a:solidFill>
                <a:schemeClr val="tx1">
                  <a:lumMod val="15000"/>
                  <a:lumOff val="85000"/>
                </a:schemeClr>
              </a:solidFill>
              <a:round/>
            </a:ln>
            <a:effectLst/>
          </c:spPr>
        </c:majorGridlines>
        <c:numFmt formatCode="0%"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baseline="0">
                <a:solidFill>
                  <a:schemeClr val="tx1">
                    <a:lumMod val="65000"/>
                    <a:lumOff val="35000"/>
                  </a:schemeClr>
                </a:solidFill>
                <a:latin typeface="+mn-lt"/>
                <a:ea typeface="+mn-ea"/>
                <a:cs typeface="+mn-cs"/>
              </a:defRPr>
            </a:pPr>
            <a:endParaRPr lang="es-CO"/>
          </a:p>
        </c:txPr>
        <c:crossAx val="1903068592"/>
        <c:crosses val="autoZero"/>
        <c:crossBetween val="between"/>
        <c:majorUnit val="0.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noFill/>
      <a:round/>
    </a:ln>
    <a:effectLst/>
  </c:spPr>
  <c:txPr>
    <a:bodyPr/>
    <a:lstStyle/>
    <a:p>
      <a:pPr>
        <a:defRPr/>
      </a:pPr>
      <a:endParaRPr lang="es-CO"/>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s-ES_tradnl" sz="2400" b="1">
                <a:latin typeface="Open Sans" panose="020B0606030504020204" pitchFamily="34" charset="0"/>
                <a:ea typeface="Open Sans" panose="020B0606030504020204" pitchFamily="34" charset="0"/>
                <a:cs typeface="Open Sans" panose="020B0606030504020204" pitchFamily="34" charset="0"/>
              </a:rPr>
              <a:t>CONSOLIDADO</a:t>
            </a:r>
            <a:r>
              <a:rPr lang="es-ES_tradnl" sz="2400" b="1" baseline="0">
                <a:latin typeface="Open Sans" panose="020B0606030504020204" pitchFamily="34" charset="0"/>
                <a:ea typeface="Open Sans" panose="020B0606030504020204" pitchFamily="34" charset="0"/>
                <a:cs typeface="Open Sans" panose="020B0606030504020204" pitchFamily="34" charset="0"/>
              </a:rPr>
              <a:t> DE CUMPLIMIENTO POR MEDIDAS</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plotArea>
      <c:layout>
        <c:manualLayout>
          <c:layoutTarget val="inner"/>
          <c:xMode val="edge"/>
          <c:yMode val="edge"/>
          <c:x val="9.7833050103730473E-2"/>
          <c:y val="0.31444013938866922"/>
          <c:w val="0.67371757745635907"/>
          <c:h val="0.57959186988379829"/>
        </c:manualLayout>
      </c:layout>
      <c:barChart>
        <c:barDir val="col"/>
        <c:grouping val="clustered"/>
        <c:varyColors val="0"/>
        <c:ser>
          <c:idx val="0"/>
          <c:order val="0"/>
          <c:tx>
            <c:strRef>
              <c:f>'Sede; Informe Ejecutivo'!$X$32</c:f>
              <c:strCache>
                <c:ptCount val="1"/>
                <c:pt idx="0">
                  <c:v>OBTENIDO</c:v>
                </c:pt>
              </c:strCache>
            </c:strRef>
          </c:tx>
          <c:spPr>
            <a:solidFill>
              <a:schemeClr val="bg1">
                <a:lumMod val="50000"/>
                <a:alpha val="71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trendline>
            <c:spPr>
              <a:ln w="19050" cap="rnd">
                <a:solidFill>
                  <a:schemeClr val="accent6"/>
                </a:solidFill>
                <a:prstDash val="sysDot"/>
              </a:ln>
              <a:effectLst/>
            </c:spPr>
            <c:trendlineType val="exp"/>
            <c:dispRSqr val="0"/>
            <c:dispEq val="0"/>
          </c:trendline>
          <c:cat>
            <c:strRef>
              <c:f>'Sede; Informe Ejecutivo'!$V$33:$V$34</c:f>
              <c:strCache>
                <c:ptCount val="1"/>
                <c:pt idx="0">
                  <c:v>Riesgo Biológico; COVID-19</c:v>
                </c:pt>
              </c:strCache>
            </c:strRef>
          </c:cat>
          <c:val>
            <c:numRef>
              <c:f>'Sede; Informe Ejecutivo'!$X$33:$X$34</c:f>
              <c:numCache>
                <c:formatCode>0%</c:formatCode>
                <c:ptCount val="2"/>
                <c:pt idx="0">
                  <c:v>0.81081081081081086</c:v>
                </c:pt>
              </c:numCache>
            </c:numRef>
          </c:val>
          <c:extLst>
            <c:ext xmlns:c16="http://schemas.microsoft.com/office/drawing/2014/chart" uri="{C3380CC4-5D6E-409C-BE32-E72D297353CC}">
              <c16:uniqueId val="{00000001-CC94-5641-A1CC-77ABDA17FCD3}"/>
            </c:ext>
          </c:extLst>
        </c:ser>
        <c:ser>
          <c:idx val="1"/>
          <c:order val="1"/>
          <c:tx>
            <c:strRef>
              <c:f>'Sede; Informe Ejecutivo'!$Y$32</c:f>
              <c:strCache>
                <c:ptCount val="1"/>
                <c:pt idx="0">
                  <c:v>ESPERADO</c:v>
                </c:pt>
              </c:strCache>
            </c:strRef>
          </c:tx>
          <c:spPr>
            <a:solidFill>
              <a:schemeClr val="accent2">
                <a:alpha val="7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'Sede; Informe Ejecutivo'!$V$33:$V$34</c:f>
              <c:strCache>
                <c:ptCount val="1"/>
                <c:pt idx="0">
                  <c:v>Riesgo Biológico; COVID-19</c:v>
                </c:pt>
              </c:strCache>
            </c:strRef>
          </c:cat>
          <c:val>
            <c:numRef>
              <c:f>'Sede; Informe Ejecutivo'!$Y$33:$Y$34</c:f>
              <c:numCache>
                <c:formatCode>0%</c:formatCode>
                <c:ptCount val="2"/>
                <c:pt idx="0">
                  <c:v>1</c:v>
                </c:pt>
              </c:numCache>
            </c:numRef>
          </c:val>
          <c:extLst>
            <c:ext xmlns:c16="http://schemas.microsoft.com/office/drawing/2014/chart" uri="{C3380CC4-5D6E-409C-BE32-E72D297353CC}">
              <c16:uniqueId val="{00000002-CC94-5641-A1CC-77ABDA17FCD3}"/>
            </c:ext>
          </c:extLst>
        </c:ser>
        <c:dLbls>
          <c:showLegendKey val="0"/>
          <c:showVal val="1"/>
          <c:showCatName val="0"/>
          <c:showSerName val="0"/>
          <c:showPercent val="0"/>
          <c:showBubbleSize val="0"/>
        </c:dLbls>
        <c:gapWidth val="300"/>
        <c:axId val="9086576"/>
        <c:axId val="9087792"/>
      </c:barChart>
      <c:catAx>
        <c:axId val="908657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mn-lt"/>
                <a:ea typeface="+mn-ea"/>
                <a:cs typeface="+mn-cs"/>
              </a:defRPr>
            </a:pPr>
            <a:endParaRPr lang="es-CO"/>
          </a:p>
        </c:txPr>
        <c:crossAx val="9087792"/>
        <c:crosses val="autoZero"/>
        <c:auto val="1"/>
        <c:lblAlgn val="ctr"/>
        <c:lblOffset val="100"/>
        <c:noMultiLvlLbl val="0"/>
      </c:catAx>
      <c:valAx>
        <c:axId val="9087792"/>
        <c:scaling>
          <c:orientation val="minMax"/>
          <c:max val="1"/>
          <c:min val="0"/>
        </c:scaling>
        <c:delete val="0"/>
        <c:axPos val="l"/>
        <c:title>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s-CO"/>
            </a:p>
          </c:txPr>
        </c:title>
        <c:numFmt formatCode="0%"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9086576"/>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3">
  <a:schemeClr val="accent6"/>
  <a:schemeClr val="accent5"/>
  <a:schemeClr val="accent4"/>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3">
  <a:schemeClr val="accent6"/>
  <a:schemeClr val="accent5"/>
  <a:schemeClr val="accent4"/>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366">
  <cs:axisTitle>
    <cs:lnRef idx="0"/>
    <cs:fillRef idx="0"/>
    <cs:effectRef idx="0"/>
    <cs:fontRef idx="minor">
      <a:schemeClr val="tx1">
        <a:lumMod val="65000"/>
        <a:lumOff val="35000"/>
      </a:schemeClr>
    </cs:fontRef>
    <cs:defRPr sz="9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cs:chartArea>
  <cs:dataLabel>
    <cs:lnRef idx="0"/>
    <cs:fillRef idx="0"/>
    <cs:effectRef idx="0"/>
    <cs:fontRef idx="minor">
      <a:schemeClr val="tx1">
        <a:lumMod val="65000"/>
        <a:lumOff val="35000"/>
      </a:schemeClr>
    </cs:fontRef>
    <cs:defRPr sz="9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solidFill>
    </cs:spPr>
  </cs:dataPoint>
  <cs:dataPoint3D>
    <cs:lnRef idx="0"/>
    <cs:fillRef idx="0">
      <cs:styleClr val="auto"/>
    </cs:fillRef>
    <cs:effectRef idx="0"/>
    <cs:fontRef idx="minor">
      <a:schemeClr val="tx1"/>
    </cs:fontRef>
    <cs:spPr>
      <a:solidFill>
        <a:schemeClr val="phClr"/>
      </a:solidFill>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fillRef idx="0">
      <cs:styleClr val="auto"/>
    </cs:fillRef>
    <cs:effectRef idx="0"/>
    <cs:fontRef idx="minor">
      <a:schemeClr val="tx1"/>
    </cs:fontRef>
    <cs:spPr>
      <a:solidFill>
        <a:schemeClr val="phClr"/>
      </a:solidFill>
      <a:ln w="9525">
        <a:solidFill>
          <a:schemeClr val="lt1"/>
        </a:solidFill>
      </a:ln>
    </cs:spPr>
  </cs:dataPointMarker>
  <cs:dataPointMarkerLayout symbol="circle" size="5"/>
  <cs:dataPointWireframe>
    <cs:lnRef idx="0">
      <cs:styleClr val="auto"/>
    </cs:lnRef>
    <cs:fillRef idx="0"/>
    <cs:effectRef idx="0"/>
    <cs:fontRef idx="minor">
      <a:schemeClr val="tx1"/>
    </cs:fontRef>
    <cs:spPr>
      <a:ln w="2857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15000"/>
            <a:lumOff val="8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seriesAxis>
  <cs:seriesLine>
    <cs:lnRef idx="0"/>
    <cs:fillRef idx="0"/>
    <cs:effectRef idx="0"/>
    <cs:fontRef idx="minor">
      <a:schemeClr val="tx1"/>
    </cs:fontRef>
    <cs:spPr>
      <a:ln w="9525" cap="flat">
        <a:solidFill>
          <a:srgbClr val="D9D9D9"/>
        </a:solidFill>
        <a:round/>
      </a:ln>
    </cs:spPr>
  </cs:seriesLine>
  <cs:title>
    <cs:lnRef idx="0"/>
    <cs:fillRef idx="0"/>
    <cs:effectRef idx="0"/>
    <cs:fontRef idx="minor">
      <a:schemeClr val="tx1">
        <a:lumMod val="65000"/>
        <a:lumOff val="35000"/>
      </a:schemeClr>
    </cs:fontRef>
    <cs:defRPr sz="140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8" Type="http://schemas.openxmlformats.org/officeDocument/2006/relationships/image" Target="../media/image7.png"/><Relationship Id="rId13" Type="http://schemas.openxmlformats.org/officeDocument/2006/relationships/image" Target="../media/image12.svg"/><Relationship Id="rId3" Type="http://schemas.openxmlformats.org/officeDocument/2006/relationships/hyperlink" Target="#'LT; Riesgo Biol&#243;gico; COVID-19'!A1"/><Relationship Id="rId7" Type="http://schemas.openxmlformats.org/officeDocument/2006/relationships/image" Target="../media/image6.svg"/><Relationship Id="rId12" Type="http://schemas.openxmlformats.org/officeDocument/2006/relationships/image" Target="../media/image11.png"/><Relationship Id="rId17" Type="http://schemas.openxmlformats.org/officeDocument/2006/relationships/image" Target="../media/image14.png"/><Relationship Id="rId2" Type="http://schemas.openxmlformats.org/officeDocument/2006/relationships/image" Target="../media/image2.svg"/><Relationship Id="rId16" Type="http://schemas.microsoft.com/office/2017/06/relationships/model3d" Target="../media/model3d2.glb"/><Relationship Id="rId1" Type="http://schemas.openxmlformats.org/officeDocument/2006/relationships/image" Target="../media/image1.png"/><Relationship Id="rId6" Type="http://schemas.openxmlformats.org/officeDocument/2006/relationships/image" Target="../media/image5.png"/><Relationship Id="rId11" Type="http://schemas.openxmlformats.org/officeDocument/2006/relationships/image" Target="../media/image10.svg"/><Relationship Id="rId5" Type="http://schemas.openxmlformats.org/officeDocument/2006/relationships/image" Target="../media/image4.svg"/><Relationship Id="rId15" Type="http://schemas.openxmlformats.org/officeDocument/2006/relationships/image" Target="../media/image13.png"/><Relationship Id="rId10" Type="http://schemas.openxmlformats.org/officeDocument/2006/relationships/image" Target="../media/image9.png"/><Relationship Id="rId4" Type="http://schemas.openxmlformats.org/officeDocument/2006/relationships/image" Target="../media/image3.png"/><Relationship Id="rId9" Type="http://schemas.openxmlformats.org/officeDocument/2006/relationships/image" Target="../media/image8.svg"/><Relationship Id="rId14" Type="http://schemas.microsoft.com/office/2017/06/relationships/model3d" Target="../media/model3d1.glb"/></Relationships>
</file>

<file path=xl/drawings/_rels/drawing2.xml.rels><?xml version="1.0" encoding="UTF-8" standalone="yes"?>
<Relationships xmlns="http://schemas.openxmlformats.org/package/2006/relationships"><Relationship Id="rId3" Type="http://schemas.openxmlformats.org/officeDocument/2006/relationships/chart" Target="../charts/chart2.xml"/><Relationship Id="rId2" Type="http://schemas.openxmlformats.org/officeDocument/2006/relationships/image" Target="../media/image15.png"/><Relationship Id="rId1" Type="http://schemas.openxmlformats.org/officeDocument/2006/relationships/chart" Target="../charts/chart1.xml"/><Relationship Id="rId6" Type="http://schemas.openxmlformats.org/officeDocument/2006/relationships/image" Target="../media/image17.svg"/><Relationship Id="rId5" Type="http://schemas.openxmlformats.org/officeDocument/2006/relationships/image" Target="../media/image16.png"/><Relationship Id="rId4" Type="http://schemas.openxmlformats.org/officeDocument/2006/relationships/chart" Target="../charts/chart3.xml"/></Relationships>
</file>

<file path=xl/drawings/drawing1.xml><?xml version="1.0" encoding="utf-8"?>
<xdr:wsDr xmlns:xdr="http://schemas.openxmlformats.org/drawingml/2006/spreadsheetDrawing" xmlns:a="http://schemas.openxmlformats.org/drawingml/2006/main">
  <xdr:twoCellAnchor editAs="oneCell">
    <xdr:from>
      <xdr:col>5</xdr:col>
      <xdr:colOff>22781</xdr:colOff>
      <xdr:row>16</xdr:row>
      <xdr:rowOff>1681</xdr:rowOff>
    </xdr:from>
    <xdr:to>
      <xdr:col>6</xdr:col>
      <xdr:colOff>262</xdr:colOff>
      <xdr:row>17</xdr:row>
      <xdr:rowOff>10992</xdr:rowOff>
    </xdr:to>
    <xdr:pic>
      <xdr:nvPicPr>
        <xdr:cNvPr id="8" name="Gráfico 7" descr="Mano con dedo índice apuntando a la derecha">
          <a:extLst>
            <a:ext uri="{FF2B5EF4-FFF2-40B4-BE49-F238E27FC236}">
              <a16:creationId xmlns:a16="http://schemas.microsoft.com/office/drawing/2014/main" id="{2008F4E4-2619-7C45-A67B-07F5500119B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rot="16200000">
          <a:off x="5632966" y="2100396"/>
          <a:ext cx="199812" cy="193381"/>
        </a:xfrm>
        <a:prstGeom prst="rect">
          <a:avLst/>
        </a:prstGeom>
      </xdr:spPr>
    </xdr:pic>
    <xdr:clientData/>
  </xdr:twoCellAnchor>
  <xdr:twoCellAnchor>
    <xdr:from>
      <xdr:col>2</xdr:col>
      <xdr:colOff>498125</xdr:colOff>
      <xdr:row>16</xdr:row>
      <xdr:rowOff>147820</xdr:rowOff>
    </xdr:from>
    <xdr:to>
      <xdr:col>4</xdr:col>
      <xdr:colOff>352387</xdr:colOff>
      <xdr:row>18</xdr:row>
      <xdr:rowOff>29788</xdr:rowOff>
    </xdr:to>
    <xdr:sp macro="" textlink="">
      <xdr:nvSpPr>
        <xdr:cNvPr id="10" name="CuadroTexto 9">
          <a:hlinkClick xmlns:r="http://schemas.openxmlformats.org/officeDocument/2006/relationships" r:id="rId3"/>
          <a:extLst>
            <a:ext uri="{FF2B5EF4-FFF2-40B4-BE49-F238E27FC236}">
              <a16:creationId xmlns:a16="http://schemas.microsoft.com/office/drawing/2014/main" id="{0010954C-5E9A-4D4D-B388-C19D86E0F3B1}"/>
            </a:ext>
          </a:extLst>
        </xdr:cNvPr>
        <xdr:cNvSpPr txBox="1"/>
      </xdr:nvSpPr>
      <xdr:spPr>
        <a:xfrm>
          <a:off x="3126048" y="2619435"/>
          <a:ext cx="2023031" cy="145738"/>
        </a:xfrm>
        <a:prstGeom prst="roundRect">
          <a:avLst/>
        </a:prstGeom>
        <a:solidFill>
          <a:srgbClr val="E8E8E8"/>
        </a:solidFill>
        <a:ln>
          <a:noFill/>
        </a:ln>
      </xdr:spPr>
      <xdr:style>
        <a:lnRef idx="0">
          <a:scrgbClr r="0" g="0" b="0"/>
        </a:lnRef>
        <a:fillRef idx="0">
          <a:scrgbClr r="0" g="0" b="0"/>
        </a:fillRef>
        <a:effectRef idx="0">
          <a:scrgbClr r="0" g="0" b="0"/>
        </a:effectRef>
        <a:fontRef idx="minor">
          <a:schemeClr val="lt1"/>
        </a:fontRef>
      </xdr:style>
      <xdr:txBody>
        <a:bodyPr vertOverflow="clip" horzOverflow="clip" wrap="square" rtlCol="0" anchor="ctr"/>
        <a:lstStyle/>
        <a:p>
          <a:pPr algn="ctr"/>
          <a:r>
            <a:rPr lang="es-ES_tradnl" sz="1100">
              <a:solidFill>
                <a:schemeClr val="tx1"/>
              </a:solidFill>
            </a:rPr>
            <a:t>Riesgo Biológico</a:t>
          </a:r>
          <a:r>
            <a:rPr lang="es-ES_tradnl" sz="1100" baseline="0">
              <a:solidFill>
                <a:schemeClr val="tx1"/>
              </a:solidFill>
            </a:rPr>
            <a:t>; COVID-19</a:t>
          </a:r>
          <a:endParaRPr lang="es-ES_tradnl" sz="1100">
            <a:solidFill>
              <a:schemeClr val="tx1"/>
            </a:solidFill>
          </a:endParaRPr>
        </a:p>
      </xdr:txBody>
    </xdr:sp>
    <xdr:clientData/>
  </xdr:twoCellAnchor>
  <xdr:twoCellAnchor editAs="oneCell">
    <xdr:from>
      <xdr:col>5</xdr:col>
      <xdr:colOff>20923</xdr:colOff>
      <xdr:row>4</xdr:row>
      <xdr:rowOff>187740</xdr:rowOff>
    </xdr:from>
    <xdr:to>
      <xdr:col>5</xdr:col>
      <xdr:colOff>212947</xdr:colOff>
      <xdr:row>5</xdr:row>
      <xdr:rowOff>170065</xdr:rowOff>
    </xdr:to>
    <xdr:pic>
      <xdr:nvPicPr>
        <xdr:cNvPr id="21" name="Gráfico 20" descr="Banco">
          <a:extLst>
            <a:ext uri="{FF2B5EF4-FFF2-40B4-BE49-F238E27FC236}">
              <a16:creationId xmlns:a16="http://schemas.microsoft.com/office/drawing/2014/main" id="{8DA7F732-7A41-6544-A31D-8F2726627E8C}"/>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 uri="{96DAC541-7B7A-43D3-8B79-37D633B846F1}">
              <asvg:svgBlip xmlns:asvg="http://schemas.microsoft.com/office/drawing/2016/SVG/main" r:embed="rId5"/>
            </a:ext>
          </a:extLst>
        </a:blip>
        <a:stretch>
          <a:fillRect/>
        </a:stretch>
      </xdr:blipFill>
      <xdr:spPr>
        <a:xfrm>
          <a:off x="5642053" y="971827"/>
          <a:ext cx="192024" cy="175586"/>
        </a:xfrm>
        <a:prstGeom prst="rect">
          <a:avLst/>
        </a:prstGeom>
      </xdr:spPr>
    </xdr:pic>
    <xdr:clientData/>
  </xdr:twoCellAnchor>
  <xdr:twoCellAnchor editAs="oneCell">
    <xdr:from>
      <xdr:col>4</xdr:col>
      <xdr:colOff>822960</xdr:colOff>
      <xdr:row>7</xdr:row>
      <xdr:rowOff>30481</xdr:rowOff>
    </xdr:from>
    <xdr:to>
      <xdr:col>6</xdr:col>
      <xdr:colOff>18216</xdr:colOff>
      <xdr:row>7</xdr:row>
      <xdr:rowOff>182880</xdr:rowOff>
    </xdr:to>
    <xdr:pic>
      <xdr:nvPicPr>
        <xdr:cNvPr id="23" name="Gráfico 22" descr="Marcador">
          <a:extLst>
            <a:ext uri="{FF2B5EF4-FFF2-40B4-BE49-F238E27FC236}">
              <a16:creationId xmlns:a16="http://schemas.microsoft.com/office/drawing/2014/main" id="{2DD02C1F-8541-7A46-A73A-2D352371629F}"/>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 uri="{96DAC541-7B7A-43D3-8B79-37D633B846F1}">
              <asvg:svgBlip xmlns:asvg="http://schemas.microsoft.com/office/drawing/2016/SVG/main" r:embed="rId7"/>
            </a:ext>
          </a:extLst>
        </a:blip>
        <a:stretch>
          <a:fillRect/>
        </a:stretch>
      </xdr:blipFill>
      <xdr:spPr>
        <a:xfrm>
          <a:off x="5610860" y="1503681"/>
          <a:ext cx="236656" cy="152399"/>
        </a:xfrm>
        <a:prstGeom prst="rect">
          <a:avLst/>
        </a:prstGeom>
      </xdr:spPr>
    </xdr:pic>
    <xdr:clientData/>
  </xdr:twoCellAnchor>
  <xdr:twoCellAnchor editAs="oneCell">
    <xdr:from>
      <xdr:col>5</xdr:col>
      <xdr:colOff>15240</xdr:colOff>
      <xdr:row>9</xdr:row>
      <xdr:rowOff>0</xdr:rowOff>
    </xdr:from>
    <xdr:to>
      <xdr:col>5</xdr:col>
      <xdr:colOff>207264</xdr:colOff>
      <xdr:row>9</xdr:row>
      <xdr:rowOff>182880</xdr:rowOff>
    </xdr:to>
    <xdr:pic>
      <xdr:nvPicPr>
        <xdr:cNvPr id="29" name="Gráfico 28" descr="Ojo">
          <a:extLst>
            <a:ext uri="{FF2B5EF4-FFF2-40B4-BE49-F238E27FC236}">
              <a16:creationId xmlns:a16="http://schemas.microsoft.com/office/drawing/2014/main" id="{0DD993A3-E202-9043-963F-A1FD81B12969}"/>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 uri="{96DAC541-7B7A-43D3-8B79-37D633B846F1}">
              <asvg:svgBlip xmlns:asvg="http://schemas.microsoft.com/office/drawing/2016/SVG/main" r:embed="rId9"/>
            </a:ext>
          </a:extLst>
        </a:blip>
        <a:stretch>
          <a:fillRect/>
        </a:stretch>
      </xdr:blipFill>
      <xdr:spPr>
        <a:xfrm>
          <a:off x="5628640" y="1993900"/>
          <a:ext cx="192024" cy="182880"/>
        </a:xfrm>
        <a:prstGeom prst="rect">
          <a:avLst/>
        </a:prstGeom>
      </xdr:spPr>
    </xdr:pic>
    <xdr:clientData/>
  </xdr:twoCellAnchor>
  <xdr:twoCellAnchor editAs="oneCell">
    <xdr:from>
      <xdr:col>5</xdr:col>
      <xdr:colOff>20320</xdr:colOff>
      <xdr:row>11</xdr:row>
      <xdr:rowOff>0</xdr:rowOff>
    </xdr:from>
    <xdr:to>
      <xdr:col>5</xdr:col>
      <xdr:colOff>208280</xdr:colOff>
      <xdr:row>11</xdr:row>
      <xdr:rowOff>181950</xdr:rowOff>
    </xdr:to>
    <xdr:pic>
      <xdr:nvPicPr>
        <xdr:cNvPr id="30" name="Gráfico 29" descr="Calendario">
          <a:extLst>
            <a:ext uri="{FF2B5EF4-FFF2-40B4-BE49-F238E27FC236}">
              <a16:creationId xmlns:a16="http://schemas.microsoft.com/office/drawing/2014/main" id="{E06C187D-1847-6242-A665-8681B1BBDF0E}"/>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 uri="{96DAC541-7B7A-43D3-8B79-37D633B846F1}">
              <asvg:svgBlip xmlns:asvg="http://schemas.microsoft.com/office/drawing/2016/SVG/main" r:embed="rId11"/>
            </a:ext>
          </a:extLst>
        </a:blip>
        <a:stretch>
          <a:fillRect/>
        </a:stretch>
      </xdr:blipFill>
      <xdr:spPr>
        <a:xfrm>
          <a:off x="5633720" y="2260600"/>
          <a:ext cx="187960" cy="181950"/>
        </a:xfrm>
        <a:prstGeom prst="rect">
          <a:avLst/>
        </a:prstGeom>
      </xdr:spPr>
    </xdr:pic>
    <xdr:clientData/>
  </xdr:twoCellAnchor>
  <xdr:twoCellAnchor editAs="oneCell">
    <xdr:from>
      <xdr:col>5</xdr:col>
      <xdr:colOff>10160</xdr:colOff>
      <xdr:row>13</xdr:row>
      <xdr:rowOff>27829</xdr:rowOff>
    </xdr:from>
    <xdr:to>
      <xdr:col>5</xdr:col>
      <xdr:colOff>202184</xdr:colOff>
      <xdr:row>13</xdr:row>
      <xdr:rowOff>187739</xdr:rowOff>
    </xdr:to>
    <xdr:pic>
      <xdr:nvPicPr>
        <xdr:cNvPr id="31" name="Gráfico 30" descr="Gráfico de barras con tendencia alcista">
          <a:extLst>
            <a:ext uri="{FF2B5EF4-FFF2-40B4-BE49-F238E27FC236}">
              <a16:creationId xmlns:a16="http://schemas.microsoft.com/office/drawing/2014/main" id="{516D414E-0A81-0443-83FC-BAAA70899E42}"/>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 uri="{96DAC541-7B7A-43D3-8B79-37D633B846F1}">
              <asvg:svgBlip xmlns:asvg="http://schemas.microsoft.com/office/drawing/2016/SVG/main" r:embed="rId13"/>
            </a:ext>
          </a:extLst>
        </a:blip>
        <a:stretch>
          <a:fillRect/>
        </a:stretch>
      </xdr:blipFill>
      <xdr:spPr>
        <a:xfrm>
          <a:off x="5631290" y="2037742"/>
          <a:ext cx="192024" cy="159910"/>
        </a:xfrm>
        <a:prstGeom prst="rect">
          <a:avLst/>
        </a:prstGeom>
      </xdr:spPr>
    </xdr:pic>
    <xdr:clientData/>
  </xdr:twoCellAnchor>
  <xdr:twoCellAnchor>
    <xdr:from>
      <xdr:col>2</xdr:col>
      <xdr:colOff>31870</xdr:colOff>
      <xdr:row>15</xdr:row>
      <xdr:rowOff>164840</xdr:rowOff>
    </xdr:from>
    <xdr:to>
      <xdr:col>2</xdr:col>
      <xdr:colOff>214731</xdr:colOff>
      <xdr:row>17</xdr:row>
      <xdr:rowOff>191</xdr:rowOff>
    </xdr:to>
    <mc:AlternateContent xmlns:mc="http://schemas.openxmlformats.org/markup-compatibility/2006">
      <mc:Choice xmlns:am3d="http://schemas.microsoft.com/office/drawing/2017/model3d" Requires="am3d">
        <xdr:graphicFrame macro="">
          <xdr:nvGraphicFramePr>
            <xdr:cNvPr id="33" name="Modelo 3D 32" descr="Símbolo de peligro biológico">
              <a:extLst>
                <a:ext uri="{FF2B5EF4-FFF2-40B4-BE49-F238E27FC236}">
                  <a16:creationId xmlns:a16="http://schemas.microsoft.com/office/drawing/2014/main" id="{61F8A3E3-59D9-E84C-BC2D-9143695C115D}"/>
                </a:ext>
              </a:extLst>
            </xdr:cNvPr>
            <xdr:cNvGraphicFramePr>
              <a:graphicFrameLocks noChangeAspect="1"/>
            </xdr:cNvGraphicFramePr>
          </xdr:nvGraphicFramePr>
          <xdr:xfrm>
            <a:off x="0" y="0"/>
            <a:ext cx="0" cy="0"/>
          </xdr:xfrm>
          <a:graphic>
            <a:graphicData uri="http://schemas.microsoft.com/office/drawing/2017/model3d">
              <am3d:model3d xmlns:r="http://schemas.openxmlformats.org/officeDocument/2006/relationships" r:embed="rId14">
                <am3d:spPr>
                  <a:xfrm>
                    <a:off x="0" y="0"/>
                    <a:ext cx="182861" cy="190951"/>
                  </a:xfrm>
                  <a:prstGeom prst="rect">
                    <a:avLst/>
                  </a:prstGeom>
                </am3d:spPr>
                <am3d:camera>
                  <am3d:pos x="0" y="0" z="64971998"/>
                  <am3d:up dx="0" dy="36000000" dz="0"/>
                  <am3d:lookAt x="0" y="0" z="0"/>
                  <am3d:perspective fov="2700000"/>
                </am3d:camera>
                <am3d:trans>
                  <am3d:meterPerModelUnit n="5000004" d="1000000"/>
                  <am3d:preTrans dx="0" dy="-1839500" dz="0"/>
                  <am3d:scale>
                    <am3d:sx n="1000000" d="1000000"/>
                    <am3d:sy n="1000000" d="1000000"/>
                    <am3d:sz n="1000000" d="1000000"/>
                  </am3d:scale>
                  <am3d:rot ax="10243199" ay="-1570128" az="-10552691"/>
                  <am3d:postTrans dx="0" dy="0" dz="0"/>
                </am3d:trans>
                <am3d:raster rName="Office3DRenderer" rVer="16.0.8326">
                  <am3d:blip r:embed="rId15"/>
                </am3d:raster>
                <am3d:objViewport viewportSz="252652"/>
                <am3d:ambientLight>
                  <am3d:clr>
                    <a:scrgbClr r="50000" g="50000" b="50000"/>
                  </am3d:clr>
                  <am3d:illuminance n="500000" d="1000000"/>
                </am3d:ambientLight>
                <am3d:ptLight rad="0">
                  <am3d:clr>
                    <a:scrgbClr r="100000" g="75000" b="50000"/>
                  </am3d:clr>
                  <am3d:intensity n="9765625" d="1000000"/>
                  <am3d:pos x="21959998" y="70920001" z="16344003"/>
                </am3d:ptLight>
                <am3d:ptLight rad="0">
                  <am3d:clr>
                    <a:scrgbClr r="40000" g="60000" b="95000"/>
                  </am3d:clr>
                  <am3d:intensity n="12250000" d="1000000"/>
                  <am3d:pos x="-37964106" y="51130435" z="57631972"/>
                </am3d:ptLight>
                <am3d:ptLight rad="0">
                  <am3d:clr>
                    <a:scrgbClr r="86837" g="72700" b="100000"/>
                  </am3d:clr>
                  <am3d:intensity n="3125000" d="1000000"/>
                  <am3d:pos x="-37739122" y="58056624" z="-34769649"/>
                </am3d:ptLight>
              </am3d:model3d>
            </a:graphicData>
          </a:graphic>
        </xdr:graphicFrame>
      </mc:Choice>
      <mc:Fallback>
        <xdr:pic>
          <xdr:nvPicPr>
            <xdr:cNvPr id="33" name="Modelo 3D 32" descr="Símbolo de peligro biológico">
              <a:extLst>
                <a:ext uri="{FF2B5EF4-FFF2-40B4-BE49-F238E27FC236}">
                  <a16:creationId xmlns:a16="http://schemas.microsoft.com/office/drawing/2014/main" id="{61F8A3E3-59D9-E84C-BC2D-9143695C115D}"/>
                </a:ext>
              </a:extLst>
            </xdr:cNvPr>
            <xdr:cNvPicPr>
              <a:picLocks noGrp="1" noRot="1" noChangeAspect="1" noMove="1" noResize="1" noEditPoints="1" noAdjustHandles="1" noChangeArrowheads="1" noChangeShapeType="1" noCrop="1"/>
            </xdr:cNvPicPr>
          </xdr:nvPicPr>
          <xdr:blipFill>
            <a:blip xmlns:r="http://schemas.openxmlformats.org/officeDocument/2006/relationships" r:embed="rId15"/>
            <a:stretch>
              <a:fillRect/>
            </a:stretch>
          </xdr:blipFill>
          <xdr:spPr>
            <a:xfrm>
              <a:off x="2659793" y="2470378"/>
              <a:ext cx="182861" cy="196813"/>
            </a:xfrm>
            <a:prstGeom prst="rect">
              <a:avLst/>
            </a:prstGeom>
          </xdr:spPr>
        </xdr:pic>
      </mc:Fallback>
    </mc:AlternateContent>
    <xdr:clientData/>
  </xdr:twoCellAnchor>
  <xdr:twoCellAnchor>
    <xdr:from>
      <xdr:col>2</xdr:col>
      <xdr:colOff>35050</xdr:colOff>
      <xdr:row>17</xdr:row>
      <xdr:rowOff>51955</xdr:rowOff>
    </xdr:from>
    <xdr:to>
      <xdr:col>2</xdr:col>
      <xdr:colOff>221702</xdr:colOff>
      <xdr:row>18</xdr:row>
      <xdr:rowOff>0</xdr:rowOff>
    </xdr:to>
    <mc:AlternateContent xmlns:mc="http://schemas.openxmlformats.org/markup-compatibility/2006">
      <mc:Choice xmlns:am3d="http://schemas.microsoft.com/office/drawing/2017/model3d" Requires="am3d">
        <xdr:graphicFrame macro="">
          <xdr:nvGraphicFramePr>
            <xdr:cNvPr id="34" name="Modelo 3D 33" descr="Símbolo radioactivo">
              <a:extLst>
                <a:ext uri="{FF2B5EF4-FFF2-40B4-BE49-F238E27FC236}">
                  <a16:creationId xmlns:a16="http://schemas.microsoft.com/office/drawing/2014/main" id="{EFBA1FC3-59B3-E84F-9811-24F7B3AB8B8B}"/>
                </a:ext>
              </a:extLst>
            </xdr:cNvPr>
            <xdr:cNvGraphicFramePr>
              <a:graphicFrameLocks noChangeAspect="1"/>
            </xdr:cNvGraphicFramePr>
          </xdr:nvGraphicFramePr>
          <xdr:xfrm>
            <a:off x="0" y="0"/>
            <a:ext cx="0" cy="0"/>
          </xdr:xfrm>
          <a:graphic>
            <a:graphicData uri="http://schemas.microsoft.com/office/drawing/2017/model3d">
              <am3d:model3d xmlns:r="http://schemas.openxmlformats.org/officeDocument/2006/relationships" r:embed="rId16">
                <am3d:spPr>
                  <a:xfrm>
                    <a:off x="0" y="0"/>
                    <a:ext cx="186652" cy="11545"/>
                  </a:xfrm>
                  <a:prstGeom prst="rect">
                    <a:avLst/>
                  </a:prstGeom>
                </am3d:spPr>
                <am3d:camera>
                  <am3d:pos x="0" y="0" z="66685415"/>
                  <am3d:up dx="0" dy="36000000" dz="0"/>
                  <am3d:lookAt x="0" y="0" z="0"/>
                  <am3d:perspective fov="2700000"/>
                </am3d:camera>
                <am3d:trans>
                  <am3d:meterPerModelUnit n="10000010" d="1000000"/>
                  <am3d:preTrans dx="0" dy="0" dz="0"/>
                  <am3d:scale>
                    <am3d:sx n="1000000" d="1000000"/>
                    <am3d:sy n="1000000" d="1000000"/>
                    <am3d:sz n="1000000" d="1000000"/>
                  </am3d:scale>
                  <am3d:rot ax="766460" ay="1812883" az="390547"/>
                  <am3d:postTrans dx="0" dy="0" dz="0"/>
                </am3d:trans>
                <am3d:raster rName="Office3DRenderer" rVer="16.0.8326">
                  <am3d:blip r:embed="rId17"/>
                </am3d:raster>
                <am3d:objViewport viewportSz="20544"/>
                <am3d:ambientLight>
                  <am3d:clr>
                    <a:scrgbClr r="50000" g="50000" b="50000"/>
                  </am3d:clr>
                  <am3d:illuminance n="500000" d="1000000"/>
                </am3d:ambientLight>
                <am3d:ptLight rad="0">
                  <am3d:clr>
                    <a:scrgbClr r="100000" g="75000" b="50000"/>
                  </am3d:clr>
                  <am3d:intensity n="9765625" d="1000000"/>
                  <am3d:pos x="21959998" y="70920001" z="16344003"/>
                </am3d:ptLight>
                <am3d:ptLight rad="0">
                  <am3d:clr>
                    <a:scrgbClr r="40000" g="60000" b="95000"/>
                  </am3d:clr>
                  <am3d:intensity n="12250000" d="1000000"/>
                  <am3d:pos x="-37964106" y="51130435" z="57631972"/>
                </am3d:ptLight>
                <am3d:ptLight rad="0">
                  <am3d:clr>
                    <a:scrgbClr r="86837" g="72700" b="100000"/>
                  </am3d:clr>
                  <am3d:intensity n="3125000" d="1000000"/>
                  <am3d:pos x="-37739122" y="58056624" z="-34769649"/>
                </am3d:ptLight>
              </am3d:model3d>
            </a:graphicData>
          </a:graphic>
        </xdr:graphicFrame>
      </mc:Choice>
      <mc:Fallback>
        <xdr:pic>
          <xdr:nvPicPr>
            <xdr:cNvPr id="34" name="Modelo 3D 33" descr="Símbolo radioactivo">
              <a:extLst>
                <a:ext uri="{FF2B5EF4-FFF2-40B4-BE49-F238E27FC236}">
                  <a16:creationId xmlns:a16="http://schemas.microsoft.com/office/drawing/2014/main" id="{EFBA1FC3-59B3-E84F-9811-24F7B3AB8B8B}"/>
                </a:ext>
              </a:extLst>
            </xdr:cNvPr>
            <xdr:cNvPicPr>
              <a:picLocks noGrp="1" noRot="1" noChangeAspect="1" noMove="1" noResize="1" noEditPoints="1" noAdjustHandles="1" noChangeArrowheads="1" noChangeShapeType="1" noCrop="1"/>
            </xdr:cNvPicPr>
          </xdr:nvPicPr>
          <xdr:blipFill>
            <a:blip xmlns:r="http://schemas.openxmlformats.org/officeDocument/2006/relationships" r:embed="rId17"/>
            <a:stretch>
              <a:fillRect/>
            </a:stretch>
          </xdr:blipFill>
          <xdr:spPr>
            <a:xfrm>
              <a:off x="2662973" y="2718955"/>
              <a:ext cx="186652" cy="16430"/>
            </a:xfrm>
            <a:prstGeom prst="rect">
              <a:avLst/>
            </a:prstGeom>
          </xdr:spPr>
        </xdr:pic>
      </mc:Fallback>
    </mc:AlternateContent>
    <xdr:clientData/>
  </xdr:twoCellAnchor>
</xdr:wsDr>
</file>

<file path=xl/drawings/drawing2.xml><?xml version="1.0" encoding="utf-8"?>
<xdr:wsDr xmlns:xdr="http://schemas.openxmlformats.org/drawingml/2006/spreadsheetDrawing" xmlns:a="http://schemas.openxmlformats.org/drawingml/2006/main">
  <xdr:twoCellAnchor>
    <xdr:from>
      <xdr:col>1</xdr:col>
      <xdr:colOff>0</xdr:colOff>
      <xdr:row>14</xdr:row>
      <xdr:rowOff>105429</xdr:rowOff>
    </xdr:from>
    <xdr:to>
      <xdr:col>4</xdr:col>
      <xdr:colOff>520776</xdr:colOff>
      <xdr:row>17</xdr:row>
      <xdr:rowOff>174056</xdr:rowOff>
    </xdr:to>
    <xdr:sp macro="" textlink="">
      <xdr:nvSpPr>
        <xdr:cNvPr id="2" name="Freeform 112">
          <a:extLst>
            <a:ext uri="{FF2B5EF4-FFF2-40B4-BE49-F238E27FC236}">
              <a16:creationId xmlns:a16="http://schemas.microsoft.com/office/drawing/2014/main" id="{71D57708-D854-3D4D-AD06-FC760E7300C4}"/>
            </a:ext>
          </a:extLst>
        </xdr:cNvPr>
        <xdr:cNvSpPr>
          <a:spLocks noChangeArrowheads="1"/>
        </xdr:cNvSpPr>
      </xdr:nvSpPr>
      <xdr:spPr bwMode="auto">
        <a:xfrm>
          <a:off x="825500" y="5490229"/>
          <a:ext cx="2997276" cy="640127"/>
        </a:xfrm>
        <a:prstGeom prst="round2SameRect">
          <a:avLst>
            <a:gd name="adj1" fmla="val 0"/>
            <a:gd name="adj2" fmla="val 19769"/>
          </a:avLst>
        </a:prstGeom>
        <a:solidFill>
          <a:schemeClr val="bg1">
            <a:lumMod val="50000"/>
          </a:schemeClr>
        </a:solidFill>
        <a:ln>
          <a:noFill/>
        </a:ln>
        <a:effectLst/>
      </xdr:spPr>
      <xdr:txBody>
        <a:bodyPr wrap="square" anchor="ctr"/>
        <a:lstStyle>
          <a:defPPr>
            <a:defRPr lang="en-US"/>
          </a:defPPr>
          <a:lvl1pPr marL="0" algn="l" defTabSz="1828434" rtl="0" eaLnBrk="1" latinLnBrk="0" hangingPunct="1">
            <a:defRPr sz="3600" kern="1200">
              <a:solidFill>
                <a:srgbClr val="7F7F7F"/>
              </a:solidFill>
              <a:latin typeface="Calibri" panose="020F0502020204030204"/>
            </a:defRPr>
          </a:lvl1pPr>
          <a:lvl2pPr marL="914217" algn="l" defTabSz="1828434" rtl="0" eaLnBrk="1" latinLnBrk="0" hangingPunct="1">
            <a:defRPr sz="3600" kern="1200">
              <a:solidFill>
                <a:srgbClr val="7F7F7F"/>
              </a:solidFill>
              <a:latin typeface="Calibri" panose="020F0502020204030204"/>
            </a:defRPr>
          </a:lvl2pPr>
          <a:lvl3pPr marL="1828434" algn="l" defTabSz="1828434" rtl="0" eaLnBrk="1" latinLnBrk="0" hangingPunct="1">
            <a:defRPr sz="3600" kern="1200">
              <a:solidFill>
                <a:srgbClr val="7F7F7F"/>
              </a:solidFill>
              <a:latin typeface="Calibri" panose="020F0502020204030204"/>
            </a:defRPr>
          </a:lvl3pPr>
          <a:lvl4pPr marL="2742651" algn="l" defTabSz="1828434" rtl="0" eaLnBrk="1" latinLnBrk="0" hangingPunct="1">
            <a:defRPr sz="3600" kern="1200">
              <a:solidFill>
                <a:srgbClr val="7F7F7F"/>
              </a:solidFill>
              <a:latin typeface="Calibri" panose="020F0502020204030204"/>
            </a:defRPr>
          </a:lvl4pPr>
          <a:lvl5pPr marL="3656868" algn="l" defTabSz="1828434" rtl="0" eaLnBrk="1" latinLnBrk="0" hangingPunct="1">
            <a:defRPr sz="3600" kern="1200">
              <a:solidFill>
                <a:srgbClr val="7F7F7F"/>
              </a:solidFill>
              <a:latin typeface="Calibri" panose="020F0502020204030204"/>
            </a:defRPr>
          </a:lvl5pPr>
          <a:lvl6pPr marL="4571086" algn="l" defTabSz="1828434" rtl="0" eaLnBrk="1" latinLnBrk="0" hangingPunct="1">
            <a:defRPr sz="3600" kern="1200">
              <a:solidFill>
                <a:srgbClr val="7F7F7F"/>
              </a:solidFill>
              <a:latin typeface="Calibri" panose="020F0502020204030204"/>
            </a:defRPr>
          </a:lvl6pPr>
          <a:lvl7pPr marL="5485303" algn="l" defTabSz="1828434" rtl="0" eaLnBrk="1" latinLnBrk="0" hangingPunct="1">
            <a:defRPr sz="3600" kern="1200">
              <a:solidFill>
                <a:srgbClr val="7F7F7F"/>
              </a:solidFill>
              <a:latin typeface="Calibri" panose="020F0502020204030204"/>
            </a:defRPr>
          </a:lvl7pPr>
          <a:lvl8pPr marL="6399520" algn="l" defTabSz="1828434" rtl="0" eaLnBrk="1" latinLnBrk="0" hangingPunct="1">
            <a:defRPr sz="3600" kern="1200">
              <a:solidFill>
                <a:srgbClr val="7F7F7F"/>
              </a:solidFill>
              <a:latin typeface="Calibri" panose="020F0502020204030204"/>
            </a:defRPr>
          </a:lvl8pPr>
          <a:lvl9pPr marL="7313737" algn="l" defTabSz="1828434" rtl="0" eaLnBrk="1" latinLnBrk="0" hangingPunct="1">
            <a:defRPr sz="3600" kern="1200">
              <a:solidFill>
                <a:srgbClr val="7F7F7F"/>
              </a:solidFill>
              <a:latin typeface="Calibri" panose="020F0502020204030204"/>
            </a:defRPr>
          </a:lvl9pPr>
        </a:lstStyle>
        <a:p>
          <a:endParaRPr lang="en-US" sz="6532"/>
        </a:p>
      </xdr:txBody>
    </xdr:sp>
    <xdr:clientData/>
  </xdr:twoCellAnchor>
  <xdr:twoCellAnchor>
    <xdr:from>
      <xdr:col>1</xdr:col>
      <xdr:colOff>40968</xdr:colOff>
      <xdr:row>15</xdr:row>
      <xdr:rowOff>30364</xdr:rowOff>
    </xdr:from>
    <xdr:to>
      <xdr:col>4</xdr:col>
      <xdr:colOff>559893</xdr:colOff>
      <xdr:row>17</xdr:row>
      <xdr:rowOff>57941</xdr:rowOff>
    </xdr:to>
    <xdr:sp macro="" textlink="">
      <xdr:nvSpPr>
        <xdr:cNvPr id="3" name="TextBox 72">
          <a:extLst>
            <a:ext uri="{FF2B5EF4-FFF2-40B4-BE49-F238E27FC236}">
              <a16:creationId xmlns:a16="http://schemas.microsoft.com/office/drawing/2014/main" id="{20649D91-3D49-8847-819D-F67B2C5F3E45}"/>
            </a:ext>
          </a:extLst>
        </xdr:cNvPr>
        <xdr:cNvSpPr txBox="1"/>
      </xdr:nvSpPr>
      <xdr:spPr>
        <a:xfrm>
          <a:off x="870701" y="5567564"/>
          <a:ext cx="3008125" cy="400110"/>
        </a:xfrm>
        <a:prstGeom prst="rect">
          <a:avLst/>
        </a:prstGeom>
        <a:noFill/>
      </xdr:spPr>
      <xdr:txBody>
        <a:bodyPr wrap="square" rtlCol="0" anchor="ctr" anchorCtr="0">
          <a:spAutoFit/>
        </a:bodyPr>
        <a:lstStyle>
          <a:defPPr>
            <a:defRPr lang="en-US"/>
          </a:defPPr>
          <a:lvl1pPr marL="0" algn="l" defTabSz="1828434" rtl="0" eaLnBrk="1" latinLnBrk="0" hangingPunct="1">
            <a:defRPr sz="3600" kern="1200">
              <a:solidFill>
                <a:srgbClr val="7F7F7F"/>
              </a:solidFill>
              <a:latin typeface="Calibri" panose="020F0502020204030204"/>
            </a:defRPr>
          </a:lvl1pPr>
          <a:lvl2pPr marL="914217" algn="l" defTabSz="1828434" rtl="0" eaLnBrk="1" latinLnBrk="0" hangingPunct="1">
            <a:defRPr sz="3600" kern="1200">
              <a:solidFill>
                <a:srgbClr val="7F7F7F"/>
              </a:solidFill>
              <a:latin typeface="Calibri" panose="020F0502020204030204"/>
            </a:defRPr>
          </a:lvl2pPr>
          <a:lvl3pPr marL="1828434" algn="l" defTabSz="1828434" rtl="0" eaLnBrk="1" latinLnBrk="0" hangingPunct="1">
            <a:defRPr sz="3600" kern="1200">
              <a:solidFill>
                <a:srgbClr val="7F7F7F"/>
              </a:solidFill>
              <a:latin typeface="Calibri" panose="020F0502020204030204"/>
            </a:defRPr>
          </a:lvl3pPr>
          <a:lvl4pPr marL="2742651" algn="l" defTabSz="1828434" rtl="0" eaLnBrk="1" latinLnBrk="0" hangingPunct="1">
            <a:defRPr sz="3600" kern="1200">
              <a:solidFill>
                <a:srgbClr val="7F7F7F"/>
              </a:solidFill>
              <a:latin typeface="Calibri" panose="020F0502020204030204"/>
            </a:defRPr>
          </a:lvl4pPr>
          <a:lvl5pPr marL="3656868" algn="l" defTabSz="1828434" rtl="0" eaLnBrk="1" latinLnBrk="0" hangingPunct="1">
            <a:defRPr sz="3600" kern="1200">
              <a:solidFill>
                <a:srgbClr val="7F7F7F"/>
              </a:solidFill>
              <a:latin typeface="Calibri" panose="020F0502020204030204"/>
            </a:defRPr>
          </a:lvl5pPr>
          <a:lvl6pPr marL="4571086" algn="l" defTabSz="1828434" rtl="0" eaLnBrk="1" latinLnBrk="0" hangingPunct="1">
            <a:defRPr sz="3600" kern="1200">
              <a:solidFill>
                <a:srgbClr val="7F7F7F"/>
              </a:solidFill>
              <a:latin typeface="Calibri" panose="020F0502020204030204"/>
            </a:defRPr>
          </a:lvl6pPr>
          <a:lvl7pPr marL="5485303" algn="l" defTabSz="1828434" rtl="0" eaLnBrk="1" latinLnBrk="0" hangingPunct="1">
            <a:defRPr sz="3600" kern="1200">
              <a:solidFill>
                <a:srgbClr val="7F7F7F"/>
              </a:solidFill>
              <a:latin typeface="Calibri" panose="020F0502020204030204"/>
            </a:defRPr>
          </a:lvl7pPr>
          <a:lvl8pPr marL="6399520" algn="l" defTabSz="1828434" rtl="0" eaLnBrk="1" latinLnBrk="0" hangingPunct="1">
            <a:defRPr sz="3600" kern="1200">
              <a:solidFill>
                <a:srgbClr val="7F7F7F"/>
              </a:solidFill>
              <a:latin typeface="Calibri" panose="020F0502020204030204"/>
            </a:defRPr>
          </a:lvl8pPr>
          <a:lvl9pPr marL="7313737" algn="l" defTabSz="1828434" rtl="0" eaLnBrk="1" latinLnBrk="0" hangingPunct="1">
            <a:defRPr sz="3600" kern="1200">
              <a:solidFill>
                <a:srgbClr val="7F7F7F"/>
              </a:solidFill>
              <a:latin typeface="Calibri" panose="020F0502020204030204"/>
            </a:defRPr>
          </a:lvl9pPr>
        </a:lstStyle>
        <a:p>
          <a:pPr algn="ctr"/>
          <a:r>
            <a:rPr lang="en-US" sz="1600" b="1">
              <a:solidFill>
                <a:srgbClr val="FFFFFF"/>
              </a:solidFill>
              <a:latin typeface="Poppins SemiBold" pitchFamily="2" charset="77"/>
              <a:ea typeface="League Spartan" charset="0"/>
              <a:cs typeface="Poppins SemiBold" pitchFamily="2" charset="77"/>
            </a:rPr>
            <a:t>Gestión de Riesgos</a:t>
          </a:r>
        </a:p>
      </xdr:txBody>
    </xdr:sp>
    <xdr:clientData/>
  </xdr:twoCellAnchor>
  <xdr:twoCellAnchor>
    <xdr:from>
      <xdr:col>6</xdr:col>
      <xdr:colOff>797912</xdr:colOff>
      <xdr:row>8</xdr:row>
      <xdr:rowOff>21307</xdr:rowOff>
    </xdr:from>
    <xdr:to>
      <xdr:col>9</xdr:col>
      <xdr:colOff>41378</xdr:colOff>
      <xdr:row>18</xdr:row>
      <xdr:rowOff>134650</xdr:rowOff>
    </xdr:to>
    <xdr:graphicFrame macro="">
      <xdr:nvGraphicFramePr>
        <xdr:cNvPr id="5" name="Gráfico 4">
          <a:extLst>
            <a:ext uri="{FF2B5EF4-FFF2-40B4-BE49-F238E27FC236}">
              <a16:creationId xmlns:a16="http://schemas.microsoft.com/office/drawing/2014/main" id="{B29A1EA8-E660-7848-A32E-E16E2FD1B3D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5</xdr:col>
      <xdr:colOff>0</xdr:colOff>
      <xdr:row>6</xdr:row>
      <xdr:rowOff>50800</xdr:rowOff>
    </xdr:from>
    <xdr:to>
      <xdr:col>15</xdr:col>
      <xdr:colOff>764731</xdr:colOff>
      <xdr:row>6</xdr:row>
      <xdr:rowOff>54622</xdr:rowOff>
    </xdr:to>
    <xdr:sp macro="" textlink="">
      <xdr:nvSpPr>
        <xdr:cNvPr id="6" name="Line 98">
          <a:extLst>
            <a:ext uri="{FF2B5EF4-FFF2-40B4-BE49-F238E27FC236}">
              <a16:creationId xmlns:a16="http://schemas.microsoft.com/office/drawing/2014/main" id="{011D29CD-230E-F34A-A4AB-4D7F907998AA}"/>
            </a:ext>
          </a:extLst>
        </xdr:cNvPr>
        <xdr:cNvSpPr>
          <a:spLocks noChangeShapeType="1"/>
        </xdr:cNvSpPr>
      </xdr:nvSpPr>
      <xdr:spPr bwMode="auto">
        <a:xfrm>
          <a:off x="4127500" y="3098800"/>
          <a:ext cx="9248331" cy="3822"/>
        </a:xfrm>
        <a:prstGeom prst="line">
          <a:avLst/>
        </a:prstGeom>
        <a:noFill/>
        <a:ln w="6350" cap="flat">
          <a:solidFill>
            <a:srgbClr val="7F7F7F"/>
          </a:solidFill>
          <a:round/>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txBody>
        <a:bodyPr wrap="square"/>
        <a:lstStyle>
          <a:defPPr>
            <a:defRPr lang="en-US"/>
          </a:defPPr>
          <a:lvl1pPr marL="0" algn="l" defTabSz="1828434" rtl="0" eaLnBrk="1" latinLnBrk="0" hangingPunct="1">
            <a:defRPr sz="3600" kern="1200">
              <a:solidFill>
                <a:srgbClr val="7F7F7F"/>
              </a:solidFill>
              <a:latin typeface="Calibri" panose="020F0502020204030204"/>
            </a:defRPr>
          </a:lvl1pPr>
          <a:lvl2pPr marL="914217" algn="l" defTabSz="1828434" rtl="0" eaLnBrk="1" latinLnBrk="0" hangingPunct="1">
            <a:defRPr sz="3600" kern="1200">
              <a:solidFill>
                <a:srgbClr val="7F7F7F"/>
              </a:solidFill>
              <a:latin typeface="Calibri" panose="020F0502020204030204"/>
            </a:defRPr>
          </a:lvl2pPr>
          <a:lvl3pPr marL="1828434" algn="l" defTabSz="1828434" rtl="0" eaLnBrk="1" latinLnBrk="0" hangingPunct="1">
            <a:defRPr sz="3600" kern="1200">
              <a:solidFill>
                <a:srgbClr val="7F7F7F"/>
              </a:solidFill>
              <a:latin typeface="Calibri" panose="020F0502020204030204"/>
            </a:defRPr>
          </a:lvl3pPr>
          <a:lvl4pPr marL="2742651" algn="l" defTabSz="1828434" rtl="0" eaLnBrk="1" latinLnBrk="0" hangingPunct="1">
            <a:defRPr sz="3600" kern="1200">
              <a:solidFill>
                <a:srgbClr val="7F7F7F"/>
              </a:solidFill>
              <a:latin typeface="Calibri" panose="020F0502020204030204"/>
            </a:defRPr>
          </a:lvl4pPr>
          <a:lvl5pPr marL="3656868" algn="l" defTabSz="1828434" rtl="0" eaLnBrk="1" latinLnBrk="0" hangingPunct="1">
            <a:defRPr sz="3600" kern="1200">
              <a:solidFill>
                <a:srgbClr val="7F7F7F"/>
              </a:solidFill>
              <a:latin typeface="Calibri" panose="020F0502020204030204"/>
            </a:defRPr>
          </a:lvl5pPr>
          <a:lvl6pPr marL="4571086" algn="l" defTabSz="1828434" rtl="0" eaLnBrk="1" latinLnBrk="0" hangingPunct="1">
            <a:defRPr sz="3600" kern="1200">
              <a:solidFill>
                <a:srgbClr val="7F7F7F"/>
              </a:solidFill>
              <a:latin typeface="Calibri" panose="020F0502020204030204"/>
            </a:defRPr>
          </a:lvl6pPr>
          <a:lvl7pPr marL="5485303" algn="l" defTabSz="1828434" rtl="0" eaLnBrk="1" latinLnBrk="0" hangingPunct="1">
            <a:defRPr sz="3600" kern="1200">
              <a:solidFill>
                <a:srgbClr val="7F7F7F"/>
              </a:solidFill>
              <a:latin typeface="Calibri" panose="020F0502020204030204"/>
            </a:defRPr>
          </a:lvl7pPr>
          <a:lvl8pPr marL="6399520" algn="l" defTabSz="1828434" rtl="0" eaLnBrk="1" latinLnBrk="0" hangingPunct="1">
            <a:defRPr sz="3600" kern="1200">
              <a:solidFill>
                <a:srgbClr val="7F7F7F"/>
              </a:solidFill>
              <a:latin typeface="Calibri" panose="020F0502020204030204"/>
            </a:defRPr>
          </a:lvl8pPr>
          <a:lvl9pPr marL="7313737" algn="l" defTabSz="1828434" rtl="0" eaLnBrk="1" latinLnBrk="0" hangingPunct="1">
            <a:defRPr sz="3600" kern="1200">
              <a:solidFill>
                <a:srgbClr val="7F7F7F"/>
              </a:solidFill>
              <a:latin typeface="Calibri" panose="020F0502020204030204"/>
            </a:defRPr>
          </a:lvl9pPr>
        </a:lstStyle>
        <a:p>
          <a:endParaRPr lang="en-US" sz="6532"/>
        </a:p>
      </xdr:txBody>
    </xdr:sp>
    <xdr:clientData/>
  </xdr:twoCellAnchor>
  <xdr:twoCellAnchor>
    <xdr:from>
      <xdr:col>6</xdr:col>
      <xdr:colOff>1096430</xdr:colOff>
      <xdr:row>8</xdr:row>
      <xdr:rowOff>176650</xdr:rowOff>
    </xdr:from>
    <xdr:to>
      <xdr:col>8</xdr:col>
      <xdr:colOff>537630</xdr:colOff>
      <xdr:row>18</xdr:row>
      <xdr:rowOff>24250</xdr:rowOff>
    </xdr:to>
    <xdr:sp macro="" textlink="">
      <xdr:nvSpPr>
        <xdr:cNvPr id="7" name="Freeform 106">
          <a:extLst>
            <a:ext uri="{FF2B5EF4-FFF2-40B4-BE49-F238E27FC236}">
              <a16:creationId xmlns:a16="http://schemas.microsoft.com/office/drawing/2014/main" id="{19D2D0EC-CE68-B94B-844D-2FFCACA93D7A}"/>
            </a:ext>
          </a:extLst>
        </xdr:cNvPr>
        <xdr:cNvSpPr>
          <a:spLocks noChangeArrowheads="1"/>
        </xdr:cNvSpPr>
      </xdr:nvSpPr>
      <xdr:spPr bwMode="auto">
        <a:xfrm>
          <a:off x="6074830" y="3749583"/>
          <a:ext cx="2286000" cy="2286000"/>
        </a:xfrm>
        <a:prstGeom prst="ellipse">
          <a:avLst/>
        </a:prstGeom>
        <a:noFill/>
        <a:ln w="38100" cap="flat">
          <a:solidFill>
            <a:srgbClr val="FFFFFF">
              <a:lumMod val="85000"/>
            </a:srgbClr>
          </a:solidFill>
          <a:round/>
          <a:headEnd/>
          <a:tailEnd/>
        </a:ln>
        <a:effectLst/>
        <a:extLst>
          <a:ext uri="{909E8E84-426E-40DD-AFC4-6F175D3DCCD1}">
            <a14:hiddenFill xmlns:a14="http://schemas.microsoft.com/office/drawing/2010/main">
              <a:solidFill>
                <a:srgbClr val="FFFFFF"/>
              </a:solid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txBody>
        <a:bodyPr wrap="square"/>
        <a:lstStyle>
          <a:defPPr>
            <a:defRPr lang="en-US"/>
          </a:defPPr>
          <a:lvl1pPr marL="0" algn="l" defTabSz="1828434" rtl="0" eaLnBrk="1" latinLnBrk="0" hangingPunct="1">
            <a:defRPr sz="3600" kern="1200">
              <a:solidFill>
                <a:srgbClr val="7F7F7F"/>
              </a:solidFill>
              <a:latin typeface="Calibri" panose="020F0502020204030204"/>
            </a:defRPr>
          </a:lvl1pPr>
          <a:lvl2pPr marL="914217" algn="l" defTabSz="1828434" rtl="0" eaLnBrk="1" latinLnBrk="0" hangingPunct="1">
            <a:defRPr sz="3600" kern="1200">
              <a:solidFill>
                <a:srgbClr val="7F7F7F"/>
              </a:solidFill>
              <a:latin typeface="Calibri" panose="020F0502020204030204"/>
            </a:defRPr>
          </a:lvl2pPr>
          <a:lvl3pPr marL="1828434" algn="l" defTabSz="1828434" rtl="0" eaLnBrk="1" latinLnBrk="0" hangingPunct="1">
            <a:defRPr sz="3600" kern="1200">
              <a:solidFill>
                <a:srgbClr val="7F7F7F"/>
              </a:solidFill>
              <a:latin typeface="Calibri" panose="020F0502020204030204"/>
            </a:defRPr>
          </a:lvl3pPr>
          <a:lvl4pPr marL="2742651" algn="l" defTabSz="1828434" rtl="0" eaLnBrk="1" latinLnBrk="0" hangingPunct="1">
            <a:defRPr sz="3600" kern="1200">
              <a:solidFill>
                <a:srgbClr val="7F7F7F"/>
              </a:solidFill>
              <a:latin typeface="Calibri" panose="020F0502020204030204"/>
            </a:defRPr>
          </a:lvl4pPr>
          <a:lvl5pPr marL="3656868" algn="l" defTabSz="1828434" rtl="0" eaLnBrk="1" latinLnBrk="0" hangingPunct="1">
            <a:defRPr sz="3600" kern="1200">
              <a:solidFill>
                <a:srgbClr val="7F7F7F"/>
              </a:solidFill>
              <a:latin typeface="Calibri" panose="020F0502020204030204"/>
            </a:defRPr>
          </a:lvl5pPr>
          <a:lvl6pPr marL="4571086" algn="l" defTabSz="1828434" rtl="0" eaLnBrk="1" latinLnBrk="0" hangingPunct="1">
            <a:defRPr sz="3600" kern="1200">
              <a:solidFill>
                <a:srgbClr val="7F7F7F"/>
              </a:solidFill>
              <a:latin typeface="Calibri" panose="020F0502020204030204"/>
            </a:defRPr>
          </a:lvl6pPr>
          <a:lvl7pPr marL="5485303" algn="l" defTabSz="1828434" rtl="0" eaLnBrk="1" latinLnBrk="0" hangingPunct="1">
            <a:defRPr sz="3600" kern="1200">
              <a:solidFill>
                <a:srgbClr val="7F7F7F"/>
              </a:solidFill>
              <a:latin typeface="Calibri" panose="020F0502020204030204"/>
            </a:defRPr>
          </a:lvl7pPr>
          <a:lvl8pPr marL="6399520" algn="l" defTabSz="1828434" rtl="0" eaLnBrk="1" latinLnBrk="0" hangingPunct="1">
            <a:defRPr sz="3600" kern="1200">
              <a:solidFill>
                <a:srgbClr val="7F7F7F"/>
              </a:solidFill>
              <a:latin typeface="Calibri" panose="020F0502020204030204"/>
            </a:defRPr>
          </a:lvl8pPr>
          <a:lvl9pPr marL="7313737" algn="l" defTabSz="1828434" rtl="0" eaLnBrk="1" latinLnBrk="0" hangingPunct="1">
            <a:defRPr sz="3600" kern="1200">
              <a:solidFill>
                <a:srgbClr val="7F7F7F"/>
              </a:solidFill>
              <a:latin typeface="Calibri" panose="020F0502020204030204"/>
            </a:defRPr>
          </a:lvl9pPr>
        </a:lstStyle>
        <a:p>
          <a:r>
            <a:rPr lang="en-US" sz="6532"/>
            <a:t> </a:t>
          </a:r>
        </a:p>
      </xdr:txBody>
    </xdr:sp>
    <xdr:clientData/>
  </xdr:twoCellAnchor>
  <xdr:twoCellAnchor>
    <xdr:from>
      <xdr:col>4</xdr:col>
      <xdr:colOff>650228</xdr:colOff>
      <xdr:row>3</xdr:row>
      <xdr:rowOff>127587</xdr:rowOff>
    </xdr:from>
    <xdr:to>
      <xdr:col>14</xdr:col>
      <xdr:colOff>802284</xdr:colOff>
      <xdr:row>5</xdr:row>
      <xdr:rowOff>105896</xdr:rowOff>
    </xdr:to>
    <xdr:sp macro="" textlink="">
      <xdr:nvSpPr>
        <xdr:cNvPr id="8" name="Subtitle 2">
          <a:extLst>
            <a:ext uri="{FF2B5EF4-FFF2-40B4-BE49-F238E27FC236}">
              <a16:creationId xmlns:a16="http://schemas.microsoft.com/office/drawing/2014/main" id="{A2053F36-5C40-964A-92FD-FB2F53A3665C}"/>
            </a:ext>
          </a:extLst>
        </xdr:cNvPr>
        <xdr:cNvSpPr txBox="1">
          <a:spLocks/>
        </xdr:cNvSpPr>
      </xdr:nvSpPr>
      <xdr:spPr>
        <a:xfrm>
          <a:off x="3969161" y="2261187"/>
          <a:ext cx="8804990" cy="672576"/>
        </a:xfrm>
        <a:prstGeom prst="rect">
          <a:avLst/>
        </a:prstGeom>
      </xdr:spPr>
      <xdr:txBody>
        <a:bodyPr vert="horz" wrap="square" lIns="91440" tIns="45720" rIns="91440" bIns="91440" rtlCol="0" anchor="ctr">
          <a:spAutoFit/>
        </a:bodyPr>
        <a:lstStyle>
          <a:defPPr>
            <a:defRPr lang="en-US"/>
          </a:defPPr>
          <a:lvl1pPr marL="0" algn="l" defTabSz="1828434" rtl="0" eaLnBrk="1" latinLnBrk="0" hangingPunct="1">
            <a:defRPr sz="3600" kern="1200">
              <a:solidFill>
                <a:srgbClr val="7F7F7F"/>
              </a:solidFill>
              <a:latin typeface="Calibri" panose="020F0502020204030204"/>
            </a:defRPr>
          </a:lvl1pPr>
          <a:lvl2pPr marL="914217" algn="l" defTabSz="1828434" rtl="0" eaLnBrk="1" latinLnBrk="0" hangingPunct="1">
            <a:defRPr sz="3600" kern="1200">
              <a:solidFill>
                <a:srgbClr val="7F7F7F"/>
              </a:solidFill>
              <a:latin typeface="Calibri" panose="020F0502020204030204"/>
            </a:defRPr>
          </a:lvl2pPr>
          <a:lvl3pPr marL="1828434" algn="l" defTabSz="1828434" rtl="0" eaLnBrk="1" latinLnBrk="0" hangingPunct="1">
            <a:defRPr sz="3600" kern="1200">
              <a:solidFill>
                <a:srgbClr val="7F7F7F"/>
              </a:solidFill>
              <a:latin typeface="Calibri" panose="020F0502020204030204"/>
            </a:defRPr>
          </a:lvl3pPr>
          <a:lvl4pPr marL="2742651" algn="l" defTabSz="1828434" rtl="0" eaLnBrk="1" latinLnBrk="0" hangingPunct="1">
            <a:defRPr sz="3600" kern="1200">
              <a:solidFill>
                <a:srgbClr val="7F7F7F"/>
              </a:solidFill>
              <a:latin typeface="Calibri" panose="020F0502020204030204"/>
            </a:defRPr>
          </a:lvl4pPr>
          <a:lvl5pPr marL="3656868" algn="l" defTabSz="1828434" rtl="0" eaLnBrk="1" latinLnBrk="0" hangingPunct="1">
            <a:defRPr sz="3600" kern="1200">
              <a:solidFill>
                <a:srgbClr val="7F7F7F"/>
              </a:solidFill>
              <a:latin typeface="Calibri" panose="020F0502020204030204"/>
            </a:defRPr>
          </a:lvl5pPr>
          <a:lvl6pPr marL="4571086" algn="l" defTabSz="1828434" rtl="0" eaLnBrk="1" latinLnBrk="0" hangingPunct="1">
            <a:defRPr sz="3600" kern="1200">
              <a:solidFill>
                <a:srgbClr val="7F7F7F"/>
              </a:solidFill>
              <a:latin typeface="Calibri" panose="020F0502020204030204"/>
            </a:defRPr>
          </a:lvl6pPr>
          <a:lvl7pPr marL="5485303" algn="l" defTabSz="1828434" rtl="0" eaLnBrk="1" latinLnBrk="0" hangingPunct="1">
            <a:defRPr sz="3600" kern="1200">
              <a:solidFill>
                <a:srgbClr val="7F7F7F"/>
              </a:solidFill>
              <a:latin typeface="Calibri" panose="020F0502020204030204"/>
            </a:defRPr>
          </a:lvl7pPr>
          <a:lvl8pPr marL="6399520" algn="l" defTabSz="1828434" rtl="0" eaLnBrk="1" latinLnBrk="0" hangingPunct="1">
            <a:defRPr sz="3600" kern="1200">
              <a:solidFill>
                <a:srgbClr val="7F7F7F"/>
              </a:solidFill>
              <a:latin typeface="Calibri" panose="020F0502020204030204"/>
            </a:defRPr>
          </a:lvl8pPr>
          <a:lvl9pPr marL="7313737" algn="l" defTabSz="1828434" rtl="0" eaLnBrk="1" latinLnBrk="0" hangingPunct="1">
            <a:defRPr sz="3600" kern="1200">
              <a:solidFill>
                <a:srgbClr val="7F7F7F"/>
              </a:solidFill>
              <a:latin typeface="Calibri" panose="020F0502020204030204"/>
            </a:defRPr>
          </a:lvl9pPr>
        </a:lstStyle>
        <a:p>
          <a:pPr algn="l">
            <a:lnSpc>
              <a:spcPts val="4100"/>
            </a:lnSpc>
          </a:pPr>
          <a:r>
            <a:rPr lang="en-US" sz="2500" b="1">
              <a:solidFill>
                <a:srgbClr val="7F7F7F"/>
              </a:solidFill>
              <a:latin typeface="Open Sans Light" panose="020B0306030504020204" pitchFamily="34" charset="0"/>
              <a:ea typeface="Open Sans Light" panose="020B0306030504020204" pitchFamily="34" charset="0"/>
              <a:cs typeface="Open Sans Light" panose="020B0306030504020204" pitchFamily="34" charset="0"/>
            </a:rPr>
            <a:t>Informe ejecutivo</a:t>
          </a:r>
          <a:r>
            <a:rPr lang="en-US" sz="2500" b="1" baseline="0">
              <a:solidFill>
                <a:srgbClr val="7F7F7F"/>
              </a:solidFill>
              <a:latin typeface="Open Sans Light" panose="020B0306030504020204" pitchFamily="34" charset="0"/>
              <a:ea typeface="Open Sans Light" panose="020B0306030504020204" pitchFamily="34" charset="0"/>
              <a:cs typeface="Open Sans Light" panose="020B0306030504020204" pitchFamily="34" charset="0"/>
            </a:rPr>
            <a:t> cumplimiento en Sede</a:t>
          </a:r>
          <a:endParaRPr lang="en-US" sz="2500" b="1">
            <a:solidFill>
              <a:srgbClr val="7F7F7F"/>
            </a:solidFill>
            <a:latin typeface="Open Sans Light" panose="020B0306030504020204" pitchFamily="34" charset="0"/>
            <a:ea typeface="Open Sans Light" panose="020B0306030504020204" pitchFamily="34" charset="0"/>
            <a:cs typeface="Open Sans Light" panose="020B0306030504020204" pitchFamily="34" charset="0"/>
          </a:endParaRPr>
        </a:p>
      </xdr:txBody>
    </xdr:sp>
    <xdr:clientData/>
  </xdr:twoCellAnchor>
  <xdr:twoCellAnchor>
    <xdr:from>
      <xdr:col>1</xdr:col>
      <xdr:colOff>536361</xdr:colOff>
      <xdr:row>43</xdr:row>
      <xdr:rowOff>66678</xdr:rowOff>
    </xdr:from>
    <xdr:to>
      <xdr:col>4</xdr:col>
      <xdr:colOff>13976</xdr:colOff>
      <xdr:row>46</xdr:row>
      <xdr:rowOff>10704</xdr:rowOff>
    </xdr:to>
    <xdr:sp macro="" textlink="">
      <xdr:nvSpPr>
        <xdr:cNvPr id="9" name="TextBox 72">
          <a:extLst>
            <a:ext uri="{FF2B5EF4-FFF2-40B4-BE49-F238E27FC236}">
              <a16:creationId xmlns:a16="http://schemas.microsoft.com/office/drawing/2014/main" id="{C3F8CF4C-DD51-4C43-A90B-57BC31C53BF2}"/>
            </a:ext>
          </a:extLst>
        </xdr:cNvPr>
        <xdr:cNvSpPr txBox="1"/>
      </xdr:nvSpPr>
      <xdr:spPr>
        <a:xfrm>
          <a:off x="1361861" y="17478378"/>
          <a:ext cx="1954115" cy="515526"/>
        </a:xfrm>
        <a:prstGeom prst="rect">
          <a:avLst/>
        </a:prstGeom>
        <a:noFill/>
      </xdr:spPr>
      <xdr:txBody>
        <a:bodyPr wrap="square" rtlCol="0" anchor="ctr" anchorCtr="0">
          <a:spAutoFit/>
        </a:bodyPr>
        <a:lstStyle>
          <a:defPPr>
            <a:defRPr lang="en-US"/>
          </a:defPPr>
          <a:lvl1pPr marL="0" algn="l" defTabSz="1828434" rtl="0" eaLnBrk="1" latinLnBrk="0" hangingPunct="1">
            <a:defRPr sz="3600" kern="1200">
              <a:solidFill>
                <a:srgbClr val="7F7F7F"/>
              </a:solidFill>
              <a:latin typeface="Calibri" panose="020F0502020204030204"/>
            </a:defRPr>
          </a:lvl1pPr>
          <a:lvl2pPr marL="914217" algn="l" defTabSz="1828434" rtl="0" eaLnBrk="1" latinLnBrk="0" hangingPunct="1">
            <a:defRPr sz="3600" kern="1200">
              <a:solidFill>
                <a:srgbClr val="7F7F7F"/>
              </a:solidFill>
              <a:latin typeface="Calibri" panose="020F0502020204030204"/>
            </a:defRPr>
          </a:lvl2pPr>
          <a:lvl3pPr marL="1828434" algn="l" defTabSz="1828434" rtl="0" eaLnBrk="1" latinLnBrk="0" hangingPunct="1">
            <a:defRPr sz="3600" kern="1200">
              <a:solidFill>
                <a:srgbClr val="7F7F7F"/>
              </a:solidFill>
              <a:latin typeface="Calibri" panose="020F0502020204030204"/>
            </a:defRPr>
          </a:lvl3pPr>
          <a:lvl4pPr marL="2742651" algn="l" defTabSz="1828434" rtl="0" eaLnBrk="1" latinLnBrk="0" hangingPunct="1">
            <a:defRPr sz="3600" kern="1200">
              <a:solidFill>
                <a:srgbClr val="7F7F7F"/>
              </a:solidFill>
              <a:latin typeface="Calibri" panose="020F0502020204030204"/>
            </a:defRPr>
          </a:lvl4pPr>
          <a:lvl5pPr marL="3656868" algn="l" defTabSz="1828434" rtl="0" eaLnBrk="1" latinLnBrk="0" hangingPunct="1">
            <a:defRPr sz="3600" kern="1200">
              <a:solidFill>
                <a:srgbClr val="7F7F7F"/>
              </a:solidFill>
              <a:latin typeface="Calibri" panose="020F0502020204030204"/>
            </a:defRPr>
          </a:lvl5pPr>
          <a:lvl6pPr marL="4571086" algn="l" defTabSz="1828434" rtl="0" eaLnBrk="1" latinLnBrk="0" hangingPunct="1">
            <a:defRPr sz="3600" kern="1200">
              <a:solidFill>
                <a:srgbClr val="7F7F7F"/>
              </a:solidFill>
              <a:latin typeface="Calibri" panose="020F0502020204030204"/>
            </a:defRPr>
          </a:lvl6pPr>
          <a:lvl7pPr marL="5485303" algn="l" defTabSz="1828434" rtl="0" eaLnBrk="1" latinLnBrk="0" hangingPunct="1">
            <a:defRPr sz="3600" kern="1200">
              <a:solidFill>
                <a:srgbClr val="7F7F7F"/>
              </a:solidFill>
              <a:latin typeface="Calibri" panose="020F0502020204030204"/>
            </a:defRPr>
          </a:lvl7pPr>
          <a:lvl8pPr marL="6399520" algn="l" defTabSz="1828434" rtl="0" eaLnBrk="1" latinLnBrk="0" hangingPunct="1">
            <a:defRPr sz="3600" kern="1200">
              <a:solidFill>
                <a:srgbClr val="7F7F7F"/>
              </a:solidFill>
              <a:latin typeface="Calibri" panose="020F0502020204030204"/>
            </a:defRPr>
          </a:lvl8pPr>
          <a:lvl9pPr marL="7313737" algn="l" defTabSz="1828434" rtl="0" eaLnBrk="1" latinLnBrk="0" hangingPunct="1">
            <a:defRPr sz="3600" kern="1200">
              <a:solidFill>
                <a:srgbClr val="7F7F7F"/>
              </a:solidFill>
              <a:latin typeface="Calibri" panose="020F0502020204030204"/>
            </a:defRPr>
          </a:lvl9pPr>
        </a:lstStyle>
        <a:p>
          <a:pPr algn="ctr"/>
          <a:r>
            <a:rPr lang="en-US" sz="2200" b="1">
              <a:solidFill>
                <a:srgbClr val="FFFFFF"/>
              </a:solidFill>
              <a:latin typeface="Poppins SemiBold" pitchFamily="2" charset="77"/>
              <a:ea typeface="League Spartan" charset="0"/>
              <a:cs typeface="Poppins SemiBold" pitchFamily="2" charset="77"/>
            </a:rPr>
            <a:t>Res. 0666</a:t>
          </a:r>
        </a:p>
      </xdr:txBody>
    </xdr:sp>
    <xdr:clientData/>
  </xdr:twoCellAnchor>
  <xdr:twoCellAnchor>
    <xdr:from>
      <xdr:col>0</xdr:col>
      <xdr:colOff>588296</xdr:colOff>
      <xdr:row>31</xdr:row>
      <xdr:rowOff>130003</xdr:rowOff>
    </xdr:from>
    <xdr:to>
      <xdr:col>17</xdr:col>
      <xdr:colOff>270933</xdr:colOff>
      <xdr:row>31</xdr:row>
      <xdr:rowOff>135467</xdr:rowOff>
    </xdr:to>
    <xdr:sp macro="" textlink="">
      <xdr:nvSpPr>
        <xdr:cNvPr id="10" name="Line 98">
          <a:extLst>
            <a:ext uri="{FF2B5EF4-FFF2-40B4-BE49-F238E27FC236}">
              <a16:creationId xmlns:a16="http://schemas.microsoft.com/office/drawing/2014/main" id="{81994C93-B072-E040-90E3-902B62AD267C}"/>
            </a:ext>
          </a:extLst>
        </xdr:cNvPr>
        <xdr:cNvSpPr>
          <a:spLocks noChangeShapeType="1"/>
        </xdr:cNvSpPr>
      </xdr:nvSpPr>
      <xdr:spPr bwMode="auto">
        <a:xfrm>
          <a:off x="588296" y="10865736"/>
          <a:ext cx="13652637" cy="5464"/>
        </a:xfrm>
        <a:prstGeom prst="line">
          <a:avLst/>
        </a:prstGeom>
        <a:noFill/>
        <a:ln w="6350" cap="flat">
          <a:solidFill>
            <a:srgbClr val="7F7F7F"/>
          </a:solidFill>
          <a:round/>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txBody>
        <a:bodyPr wrap="square"/>
        <a:lstStyle>
          <a:defPPr>
            <a:defRPr lang="en-US"/>
          </a:defPPr>
          <a:lvl1pPr marL="0" algn="l" defTabSz="1828434" rtl="0" eaLnBrk="1" latinLnBrk="0" hangingPunct="1">
            <a:defRPr sz="3600" kern="1200">
              <a:solidFill>
                <a:srgbClr val="7F7F7F"/>
              </a:solidFill>
              <a:latin typeface="Calibri" panose="020F0502020204030204"/>
            </a:defRPr>
          </a:lvl1pPr>
          <a:lvl2pPr marL="914217" algn="l" defTabSz="1828434" rtl="0" eaLnBrk="1" latinLnBrk="0" hangingPunct="1">
            <a:defRPr sz="3600" kern="1200">
              <a:solidFill>
                <a:srgbClr val="7F7F7F"/>
              </a:solidFill>
              <a:latin typeface="Calibri" panose="020F0502020204030204"/>
            </a:defRPr>
          </a:lvl2pPr>
          <a:lvl3pPr marL="1828434" algn="l" defTabSz="1828434" rtl="0" eaLnBrk="1" latinLnBrk="0" hangingPunct="1">
            <a:defRPr sz="3600" kern="1200">
              <a:solidFill>
                <a:srgbClr val="7F7F7F"/>
              </a:solidFill>
              <a:latin typeface="Calibri" panose="020F0502020204030204"/>
            </a:defRPr>
          </a:lvl3pPr>
          <a:lvl4pPr marL="2742651" algn="l" defTabSz="1828434" rtl="0" eaLnBrk="1" latinLnBrk="0" hangingPunct="1">
            <a:defRPr sz="3600" kern="1200">
              <a:solidFill>
                <a:srgbClr val="7F7F7F"/>
              </a:solidFill>
              <a:latin typeface="Calibri" panose="020F0502020204030204"/>
            </a:defRPr>
          </a:lvl4pPr>
          <a:lvl5pPr marL="3656868" algn="l" defTabSz="1828434" rtl="0" eaLnBrk="1" latinLnBrk="0" hangingPunct="1">
            <a:defRPr sz="3600" kern="1200">
              <a:solidFill>
                <a:srgbClr val="7F7F7F"/>
              </a:solidFill>
              <a:latin typeface="Calibri" panose="020F0502020204030204"/>
            </a:defRPr>
          </a:lvl5pPr>
          <a:lvl6pPr marL="4571086" algn="l" defTabSz="1828434" rtl="0" eaLnBrk="1" latinLnBrk="0" hangingPunct="1">
            <a:defRPr sz="3600" kern="1200">
              <a:solidFill>
                <a:srgbClr val="7F7F7F"/>
              </a:solidFill>
              <a:latin typeface="Calibri" panose="020F0502020204030204"/>
            </a:defRPr>
          </a:lvl6pPr>
          <a:lvl7pPr marL="5485303" algn="l" defTabSz="1828434" rtl="0" eaLnBrk="1" latinLnBrk="0" hangingPunct="1">
            <a:defRPr sz="3600" kern="1200">
              <a:solidFill>
                <a:srgbClr val="7F7F7F"/>
              </a:solidFill>
              <a:latin typeface="Calibri" panose="020F0502020204030204"/>
            </a:defRPr>
          </a:lvl7pPr>
          <a:lvl8pPr marL="6399520" algn="l" defTabSz="1828434" rtl="0" eaLnBrk="1" latinLnBrk="0" hangingPunct="1">
            <a:defRPr sz="3600" kern="1200">
              <a:solidFill>
                <a:srgbClr val="7F7F7F"/>
              </a:solidFill>
              <a:latin typeface="Calibri" panose="020F0502020204030204"/>
            </a:defRPr>
          </a:lvl8pPr>
          <a:lvl9pPr marL="7313737" algn="l" defTabSz="1828434" rtl="0" eaLnBrk="1" latinLnBrk="0" hangingPunct="1">
            <a:defRPr sz="3600" kern="1200">
              <a:solidFill>
                <a:srgbClr val="7F7F7F"/>
              </a:solidFill>
              <a:latin typeface="Calibri" panose="020F0502020204030204"/>
            </a:defRPr>
          </a:lvl9pPr>
        </a:lstStyle>
        <a:p>
          <a:endParaRPr lang="en-US" sz="6532"/>
        </a:p>
      </xdr:txBody>
    </xdr:sp>
    <xdr:clientData/>
  </xdr:twoCellAnchor>
  <xdr:twoCellAnchor>
    <xdr:from>
      <xdr:col>0</xdr:col>
      <xdr:colOff>789612</xdr:colOff>
      <xdr:row>24</xdr:row>
      <xdr:rowOff>40788</xdr:rowOff>
    </xdr:from>
    <xdr:to>
      <xdr:col>16</xdr:col>
      <xdr:colOff>0</xdr:colOff>
      <xdr:row>24</xdr:row>
      <xdr:rowOff>40968</xdr:rowOff>
    </xdr:to>
    <xdr:sp macro="" textlink="">
      <xdr:nvSpPr>
        <xdr:cNvPr id="11" name="Line 98">
          <a:extLst>
            <a:ext uri="{FF2B5EF4-FFF2-40B4-BE49-F238E27FC236}">
              <a16:creationId xmlns:a16="http://schemas.microsoft.com/office/drawing/2014/main" id="{89BE06AE-A314-B845-8CE1-BB03B18BA3AC}"/>
            </a:ext>
          </a:extLst>
        </xdr:cNvPr>
        <xdr:cNvSpPr>
          <a:spLocks noChangeShapeType="1"/>
        </xdr:cNvSpPr>
      </xdr:nvSpPr>
      <xdr:spPr bwMode="auto">
        <a:xfrm>
          <a:off x="789612" y="7330588"/>
          <a:ext cx="12646988" cy="180"/>
        </a:xfrm>
        <a:prstGeom prst="line">
          <a:avLst/>
        </a:prstGeom>
        <a:noFill/>
        <a:ln w="6350" cap="flat">
          <a:solidFill>
            <a:srgbClr val="7F7F7F"/>
          </a:solidFill>
          <a:round/>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txBody>
        <a:bodyPr wrap="square"/>
        <a:lstStyle>
          <a:defPPr>
            <a:defRPr lang="en-US"/>
          </a:defPPr>
          <a:lvl1pPr marL="0" algn="l" defTabSz="1828434" rtl="0" eaLnBrk="1" latinLnBrk="0" hangingPunct="1">
            <a:defRPr sz="3600" kern="1200">
              <a:solidFill>
                <a:srgbClr val="7F7F7F"/>
              </a:solidFill>
              <a:latin typeface="Calibri" panose="020F0502020204030204"/>
            </a:defRPr>
          </a:lvl1pPr>
          <a:lvl2pPr marL="914217" algn="l" defTabSz="1828434" rtl="0" eaLnBrk="1" latinLnBrk="0" hangingPunct="1">
            <a:defRPr sz="3600" kern="1200">
              <a:solidFill>
                <a:srgbClr val="7F7F7F"/>
              </a:solidFill>
              <a:latin typeface="Calibri" panose="020F0502020204030204"/>
            </a:defRPr>
          </a:lvl2pPr>
          <a:lvl3pPr marL="1828434" algn="l" defTabSz="1828434" rtl="0" eaLnBrk="1" latinLnBrk="0" hangingPunct="1">
            <a:defRPr sz="3600" kern="1200">
              <a:solidFill>
                <a:srgbClr val="7F7F7F"/>
              </a:solidFill>
              <a:latin typeface="Calibri" panose="020F0502020204030204"/>
            </a:defRPr>
          </a:lvl3pPr>
          <a:lvl4pPr marL="2742651" algn="l" defTabSz="1828434" rtl="0" eaLnBrk="1" latinLnBrk="0" hangingPunct="1">
            <a:defRPr sz="3600" kern="1200">
              <a:solidFill>
                <a:srgbClr val="7F7F7F"/>
              </a:solidFill>
              <a:latin typeface="Calibri" panose="020F0502020204030204"/>
            </a:defRPr>
          </a:lvl4pPr>
          <a:lvl5pPr marL="3656868" algn="l" defTabSz="1828434" rtl="0" eaLnBrk="1" latinLnBrk="0" hangingPunct="1">
            <a:defRPr sz="3600" kern="1200">
              <a:solidFill>
                <a:srgbClr val="7F7F7F"/>
              </a:solidFill>
              <a:latin typeface="Calibri" panose="020F0502020204030204"/>
            </a:defRPr>
          </a:lvl5pPr>
          <a:lvl6pPr marL="4571086" algn="l" defTabSz="1828434" rtl="0" eaLnBrk="1" latinLnBrk="0" hangingPunct="1">
            <a:defRPr sz="3600" kern="1200">
              <a:solidFill>
                <a:srgbClr val="7F7F7F"/>
              </a:solidFill>
              <a:latin typeface="Calibri" panose="020F0502020204030204"/>
            </a:defRPr>
          </a:lvl6pPr>
          <a:lvl7pPr marL="5485303" algn="l" defTabSz="1828434" rtl="0" eaLnBrk="1" latinLnBrk="0" hangingPunct="1">
            <a:defRPr sz="3600" kern="1200">
              <a:solidFill>
                <a:srgbClr val="7F7F7F"/>
              </a:solidFill>
              <a:latin typeface="Calibri" panose="020F0502020204030204"/>
            </a:defRPr>
          </a:lvl7pPr>
          <a:lvl8pPr marL="6399520" algn="l" defTabSz="1828434" rtl="0" eaLnBrk="1" latinLnBrk="0" hangingPunct="1">
            <a:defRPr sz="3600" kern="1200">
              <a:solidFill>
                <a:srgbClr val="7F7F7F"/>
              </a:solidFill>
              <a:latin typeface="Calibri" panose="020F0502020204030204"/>
            </a:defRPr>
          </a:lvl8pPr>
          <a:lvl9pPr marL="7313737" algn="l" defTabSz="1828434" rtl="0" eaLnBrk="1" latinLnBrk="0" hangingPunct="1">
            <a:defRPr sz="3600" kern="1200">
              <a:solidFill>
                <a:srgbClr val="7F7F7F"/>
              </a:solidFill>
              <a:latin typeface="Calibri" panose="020F0502020204030204"/>
            </a:defRPr>
          </a:lvl9pPr>
        </a:lstStyle>
        <a:p>
          <a:endParaRPr lang="en-US" sz="6532"/>
        </a:p>
      </xdr:txBody>
    </xdr:sp>
    <xdr:clientData/>
  </xdr:twoCellAnchor>
  <xdr:twoCellAnchor>
    <xdr:from>
      <xdr:col>0</xdr:col>
      <xdr:colOff>691331</xdr:colOff>
      <xdr:row>20</xdr:row>
      <xdr:rowOff>144520</xdr:rowOff>
    </xdr:from>
    <xdr:to>
      <xdr:col>13</xdr:col>
      <xdr:colOff>368709</xdr:colOff>
      <xdr:row>23</xdr:row>
      <xdr:rowOff>186329</xdr:rowOff>
    </xdr:to>
    <xdr:sp macro="" textlink="">
      <xdr:nvSpPr>
        <xdr:cNvPr id="12" name="Subtitle 2">
          <a:extLst>
            <a:ext uri="{FF2B5EF4-FFF2-40B4-BE49-F238E27FC236}">
              <a16:creationId xmlns:a16="http://schemas.microsoft.com/office/drawing/2014/main" id="{B6719B21-BD8E-824B-AE5F-CBF98B3332D6}"/>
            </a:ext>
          </a:extLst>
        </xdr:cNvPr>
        <xdr:cNvSpPr txBox="1">
          <a:spLocks/>
        </xdr:cNvSpPr>
      </xdr:nvSpPr>
      <xdr:spPr>
        <a:xfrm>
          <a:off x="691331" y="6570720"/>
          <a:ext cx="9354778" cy="613309"/>
        </a:xfrm>
        <a:prstGeom prst="rect">
          <a:avLst/>
        </a:prstGeom>
      </xdr:spPr>
      <xdr:txBody>
        <a:bodyPr vert="horz" wrap="square" lIns="91440" tIns="45720" rIns="91440" bIns="91440" rtlCol="0" anchor="ctr">
          <a:spAutoFit/>
        </a:bodyPr>
        <a:lstStyle>
          <a:defPPr>
            <a:defRPr lang="en-US"/>
          </a:defPPr>
          <a:lvl1pPr marL="0" algn="l" defTabSz="1828434" rtl="0" eaLnBrk="1" latinLnBrk="0" hangingPunct="1">
            <a:defRPr sz="3600" kern="1200">
              <a:solidFill>
                <a:srgbClr val="7F7F7F"/>
              </a:solidFill>
              <a:latin typeface="Calibri" panose="020F0502020204030204"/>
            </a:defRPr>
          </a:lvl1pPr>
          <a:lvl2pPr marL="914217" algn="l" defTabSz="1828434" rtl="0" eaLnBrk="1" latinLnBrk="0" hangingPunct="1">
            <a:defRPr sz="3600" kern="1200">
              <a:solidFill>
                <a:srgbClr val="7F7F7F"/>
              </a:solidFill>
              <a:latin typeface="Calibri" panose="020F0502020204030204"/>
            </a:defRPr>
          </a:lvl2pPr>
          <a:lvl3pPr marL="1828434" algn="l" defTabSz="1828434" rtl="0" eaLnBrk="1" latinLnBrk="0" hangingPunct="1">
            <a:defRPr sz="3600" kern="1200">
              <a:solidFill>
                <a:srgbClr val="7F7F7F"/>
              </a:solidFill>
              <a:latin typeface="Calibri" panose="020F0502020204030204"/>
            </a:defRPr>
          </a:lvl3pPr>
          <a:lvl4pPr marL="2742651" algn="l" defTabSz="1828434" rtl="0" eaLnBrk="1" latinLnBrk="0" hangingPunct="1">
            <a:defRPr sz="3600" kern="1200">
              <a:solidFill>
                <a:srgbClr val="7F7F7F"/>
              </a:solidFill>
              <a:latin typeface="Calibri" panose="020F0502020204030204"/>
            </a:defRPr>
          </a:lvl4pPr>
          <a:lvl5pPr marL="3656868" algn="l" defTabSz="1828434" rtl="0" eaLnBrk="1" latinLnBrk="0" hangingPunct="1">
            <a:defRPr sz="3600" kern="1200">
              <a:solidFill>
                <a:srgbClr val="7F7F7F"/>
              </a:solidFill>
              <a:latin typeface="Calibri" panose="020F0502020204030204"/>
            </a:defRPr>
          </a:lvl5pPr>
          <a:lvl6pPr marL="4571086" algn="l" defTabSz="1828434" rtl="0" eaLnBrk="1" latinLnBrk="0" hangingPunct="1">
            <a:defRPr sz="3600" kern="1200">
              <a:solidFill>
                <a:srgbClr val="7F7F7F"/>
              </a:solidFill>
              <a:latin typeface="Calibri" panose="020F0502020204030204"/>
            </a:defRPr>
          </a:lvl6pPr>
          <a:lvl7pPr marL="5485303" algn="l" defTabSz="1828434" rtl="0" eaLnBrk="1" latinLnBrk="0" hangingPunct="1">
            <a:defRPr sz="3600" kern="1200">
              <a:solidFill>
                <a:srgbClr val="7F7F7F"/>
              </a:solidFill>
              <a:latin typeface="Calibri" panose="020F0502020204030204"/>
            </a:defRPr>
          </a:lvl7pPr>
          <a:lvl8pPr marL="6399520" algn="l" defTabSz="1828434" rtl="0" eaLnBrk="1" latinLnBrk="0" hangingPunct="1">
            <a:defRPr sz="3600" kern="1200">
              <a:solidFill>
                <a:srgbClr val="7F7F7F"/>
              </a:solidFill>
              <a:latin typeface="Calibri" panose="020F0502020204030204"/>
            </a:defRPr>
          </a:lvl8pPr>
          <a:lvl9pPr marL="7313737" algn="l" defTabSz="1828434" rtl="0" eaLnBrk="1" latinLnBrk="0" hangingPunct="1">
            <a:defRPr sz="3600" kern="1200">
              <a:solidFill>
                <a:srgbClr val="7F7F7F"/>
              </a:solidFill>
              <a:latin typeface="Calibri" panose="020F0502020204030204"/>
            </a:defRPr>
          </a:lvl9pPr>
        </a:lstStyle>
        <a:p>
          <a:pPr algn="l">
            <a:lnSpc>
              <a:spcPts val="4100"/>
            </a:lnSpc>
          </a:pPr>
          <a:r>
            <a:rPr lang="en-US" sz="2500" b="1">
              <a:solidFill>
                <a:srgbClr val="7F7F7F"/>
              </a:solidFill>
              <a:latin typeface="Open Sans Light" panose="020B0306030504020204" pitchFamily="34" charset="0"/>
              <a:ea typeface="Open Sans Light" panose="020B0306030504020204" pitchFamily="34" charset="0"/>
              <a:cs typeface="Open Sans Light" panose="020B0306030504020204" pitchFamily="34" charset="0"/>
            </a:rPr>
            <a:t>Segmentación</a:t>
          </a:r>
          <a:r>
            <a:rPr lang="en-US" sz="2500" b="1" baseline="0">
              <a:solidFill>
                <a:srgbClr val="7F7F7F"/>
              </a:solidFill>
              <a:latin typeface="Open Sans Light" panose="020B0306030504020204" pitchFamily="34" charset="0"/>
              <a:ea typeface="Open Sans Light" panose="020B0306030504020204" pitchFamily="34" charset="0"/>
              <a:cs typeface="Open Sans Light" panose="020B0306030504020204" pitchFamily="34" charset="0"/>
            </a:rPr>
            <a:t> de Datos </a:t>
          </a:r>
          <a:r>
            <a:rPr lang="en-US" sz="2500" b="1">
              <a:solidFill>
                <a:srgbClr val="7F7F7F"/>
              </a:solidFill>
              <a:latin typeface="Open Sans Light" panose="020B0306030504020204" pitchFamily="34" charset="0"/>
              <a:ea typeface="Open Sans Light" panose="020B0306030504020204" pitchFamily="34" charset="0"/>
              <a:cs typeface="Open Sans Light" panose="020B0306030504020204" pitchFamily="34" charset="0"/>
            </a:rPr>
            <a:t>% De</a:t>
          </a:r>
          <a:r>
            <a:rPr lang="en-US" sz="2500" b="1" baseline="0">
              <a:solidFill>
                <a:srgbClr val="7F7F7F"/>
              </a:solidFill>
              <a:latin typeface="Open Sans Light" panose="020B0306030504020204" pitchFamily="34" charset="0"/>
              <a:ea typeface="Open Sans Light" panose="020B0306030504020204" pitchFamily="34" charset="0"/>
              <a:cs typeface="Open Sans Light" panose="020B0306030504020204" pitchFamily="34" charset="0"/>
            </a:rPr>
            <a:t> cumplimiento "Riesgos"</a:t>
          </a:r>
          <a:endParaRPr lang="en-US" sz="2500" b="1">
            <a:solidFill>
              <a:srgbClr val="7F7F7F"/>
            </a:solidFill>
            <a:latin typeface="Open Sans Light" panose="020B0306030504020204" pitchFamily="34" charset="0"/>
            <a:ea typeface="Open Sans Light" panose="020B0306030504020204" pitchFamily="34" charset="0"/>
            <a:cs typeface="Open Sans Light" panose="020B0306030504020204" pitchFamily="34" charset="0"/>
          </a:endParaRPr>
        </a:p>
      </xdr:txBody>
    </xdr:sp>
    <xdr:clientData/>
  </xdr:twoCellAnchor>
  <xdr:twoCellAnchor editAs="oneCell">
    <xdr:from>
      <xdr:col>12</xdr:col>
      <xdr:colOff>50800</xdr:colOff>
      <xdr:row>9</xdr:row>
      <xdr:rowOff>158135</xdr:rowOff>
    </xdr:from>
    <xdr:to>
      <xdr:col>15</xdr:col>
      <xdr:colOff>769647</xdr:colOff>
      <xdr:row>17</xdr:row>
      <xdr:rowOff>87526</xdr:rowOff>
    </xdr:to>
    <xdr:pic>
      <xdr:nvPicPr>
        <xdr:cNvPr id="19" name="Imagen 18">
          <a:extLst>
            <a:ext uri="{FF2B5EF4-FFF2-40B4-BE49-F238E27FC236}">
              <a16:creationId xmlns:a16="http://schemas.microsoft.com/office/drawing/2014/main" id="{6E2DCB55-B5F7-8041-AEE8-E5F5E500E39D}"/>
            </a:ext>
          </a:extLst>
        </xdr:cNvPr>
        <xdr:cNvPicPr>
          <a:picLocks noChangeAspect="1"/>
        </xdr:cNvPicPr>
      </xdr:nvPicPr>
      <xdr:blipFill>
        <a:blip xmlns:r="http://schemas.openxmlformats.org/officeDocument/2006/relationships" r:embed="rId2"/>
        <a:stretch>
          <a:fillRect/>
        </a:stretch>
      </xdr:blipFill>
      <xdr:spPr>
        <a:xfrm>
          <a:off x="10071100" y="4031635"/>
          <a:ext cx="3309647" cy="2012191"/>
        </a:xfrm>
        <a:prstGeom prst="rect">
          <a:avLst/>
        </a:prstGeom>
      </xdr:spPr>
    </xdr:pic>
    <xdr:clientData/>
  </xdr:twoCellAnchor>
  <xdr:twoCellAnchor>
    <xdr:from>
      <xdr:col>4</xdr:col>
      <xdr:colOff>778934</xdr:colOff>
      <xdr:row>26</xdr:row>
      <xdr:rowOff>16933</xdr:rowOff>
    </xdr:from>
    <xdr:to>
      <xdr:col>9</xdr:col>
      <xdr:colOff>36598</xdr:colOff>
      <xdr:row>27</xdr:row>
      <xdr:rowOff>98048</xdr:rowOff>
    </xdr:to>
    <xdr:graphicFrame macro="">
      <xdr:nvGraphicFramePr>
        <xdr:cNvPr id="22" name="Gráfico 21">
          <a:extLst>
            <a:ext uri="{FF2B5EF4-FFF2-40B4-BE49-F238E27FC236}">
              <a16:creationId xmlns:a16="http://schemas.microsoft.com/office/drawing/2014/main" id="{8370B1E6-CC2B-7741-ADAD-5AA358CDE8E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3</xdr:col>
      <xdr:colOff>193040</xdr:colOff>
      <xdr:row>33</xdr:row>
      <xdr:rowOff>23704</xdr:rowOff>
    </xdr:from>
    <xdr:to>
      <xdr:col>13</xdr:col>
      <xdr:colOff>626533</xdr:colOff>
      <xdr:row>56</xdr:row>
      <xdr:rowOff>-1</xdr:rowOff>
    </xdr:to>
    <xdr:graphicFrame macro="">
      <xdr:nvGraphicFramePr>
        <xdr:cNvPr id="23" name="Gráfico 22">
          <a:extLst>
            <a:ext uri="{FF2B5EF4-FFF2-40B4-BE49-F238E27FC236}">
              <a16:creationId xmlns:a16="http://schemas.microsoft.com/office/drawing/2014/main" id="{3796AF2A-17C7-8A4A-B6F0-0AB0B574B8A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0</xdr:col>
      <xdr:colOff>186267</xdr:colOff>
      <xdr:row>1</xdr:row>
      <xdr:rowOff>314038</xdr:rowOff>
    </xdr:from>
    <xdr:to>
      <xdr:col>18</xdr:col>
      <xdr:colOff>152400</xdr:colOff>
      <xdr:row>1</xdr:row>
      <xdr:rowOff>1411646</xdr:rowOff>
    </xdr:to>
    <xdr:sp macro="" textlink="">
      <xdr:nvSpPr>
        <xdr:cNvPr id="24" name="Subtitle 2">
          <a:extLst>
            <a:ext uri="{FF2B5EF4-FFF2-40B4-BE49-F238E27FC236}">
              <a16:creationId xmlns:a16="http://schemas.microsoft.com/office/drawing/2014/main" id="{2A601822-6E53-7848-85DF-84651B22B6DF}"/>
            </a:ext>
          </a:extLst>
        </xdr:cNvPr>
        <xdr:cNvSpPr txBox="1">
          <a:spLocks/>
        </xdr:cNvSpPr>
      </xdr:nvSpPr>
      <xdr:spPr>
        <a:xfrm>
          <a:off x="186267" y="504538"/>
          <a:ext cx="12856633" cy="1097608"/>
        </a:xfrm>
        <a:prstGeom prst="rect">
          <a:avLst/>
        </a:prstGeom>
      </xdr:spPr>
      <xdr:txBody>
        <a:bodyPr vert="horz" wrap="square" lIns="91440" tIns="45720" rIns="91440" bIns="91440" rtlCol="0" anchor="ctr">
          <a:spAutoFit/>
        </a:bodyPr>
        <a:lstStyle>
          <a:defPPr>
            <a:defRPr lang="en-US"/>
          </a:defPPr>
          <a:lvl1pPr marL="0" algn="l" defTabSz="1828434" rtl="0" eaLnBrk="1" latinLnBrk="0" hangingPunct="1">
            <a:defRPr sz="3600" kern="1200">
              <a:solidFill>
                <a:srgbClr val="7F7F7F"/>
              </a:solidFill>
              <a:latin typeface="Calibri" panose="020F0502020204030204"/>
            </a:defRPr>
          </a:lvl1pPr>
          <a:lvl2pPr marL="914217" algn="l" defTabSz="1828434" rtl="0" eaLnBrk="1" latinLnBrk="0" hangingPunct="1">
            <a:defRPr sz="3600" kern="1200">
              <a:solidFill>
                <a:srgbClr val="7F7F7F"/>
              </a:solidFill>
              <a:latin typeface="Calibri" panose="020F0502020204030204"/>
            </a:defRPr>
          </a:lvl2pPr>
          <a:lvl3pPr marL="1828434" algn="l" defTabSz="1828434" rtl="0" eaLnBrk="1" latinLnBrk="0" hangingPunct="1">
            <a:defRPr sz="3600" kern="1200">
              <a:solidFill>
                <a:srgbClr val="7F7F7F"/>
              </a:solidFill>
              <a:latin typeface="Calibri" panose="020F0502020204030204"/>
            </a:defRPr>
          </a:lvl3pPr>
          <a:lvl4pPr marL="2742651" algn="l" defTabSz="1828434" rtl="0" eaLnBrk="1" latinLnBrk="0" hangingPunct="1">
            <a:defRPr sz="3600" kern="1200">
              <a:solidFill>
                <a:srgbClr val="7F7F7F"/>
              </a:solidFill>
              <a:latin typeface="Calibri" panose="020F0502020204030204"/>
            </a:defRPr>
          </a:lvl4pPr>
          <a:lvl5pPr marL="3656868" algn="l" defTabSz="1828434" rtl="0" eaLnBrk="1" latinLnBrk="0" hangingPunct="1">
            <a:defRPr sz="3600" kern="1200">
              <a:solidFill>
                <a:srgbClr val="7F7F7F"/>
              </a:solidFill>
              <a:latin typeface="Calibri" panose="020F0502020204030204"/>
            </a:defRPr>
          </a:lvl5pPr>
          <a:lvl6pPr marL="4571086" algn="l" defTabSz="1828434" rtl="0" eaLnBrk="1" latinLnBrk="0" hangingPunct="1">
            <a:defRPr sz="3600" kern="1200">
              <a:solidFill>
                <a:srgbClr val="7F7F7F"/>
              </a:solidFill>
              <a:latin typeface="Calibri" panose="020F0502020204030204"/>
            </a:defRPr>
          </a:lvl6pPr>
          <a:lvl7pPr marL="5485303" algn="l" defTabSz="1828434" rtl="0" eaLnBrk="1" latinLnBrk="0" hangingPunct="1">
            <a:defRPr sz="3600" kern="1200">
              <a:solidFill>
                <a:srgbClr val="7F7F7F"/>
              </a:solidFill>
              <a:latin typeface="Calibri" panose="020F0502020204030204"/>
            </a:defRPr>
          </a:lvl7pPr>
          <a:lvl8pPr marL="6399520" algn="l" defTabSz="1828434" rtl="0" eaLnBrk="1" latinLnBrk="0" hangingPunct="1">
            <a:defRPr sz="3600" kern="1200">
              <a:solidFill>
                <a:srgbClr val="7F7F7F"/>
              </a:solidFill>
              <a:latin typeface="Calibri" panose="020F0502020204030204"/>
            </a:defRPr>
          </a:lvl8pPr>
          <a:lvl9pPr marL="7313737" algn="l" defTabSz="1828434" rtl="0" eaLnBrk="1" latinLnBrk="0" hangingPunct="1">
            <a:defRPr sz="3600" kern="1200">
              <a:solidFill>
                <a:srgbClr val="7F7F7F"/>
              </a:solidFill>
              <a:latin typeface="Calibri" panose="020F0502020204030204"/>
            </a:defRPr>
          </a:lvl9pPr>
        </a:lstStyle>
        <a:p>
          <a:pPr algn="ctr">
            <a:lnSpc>
              <a:spcPts val="3700"/>
            </a:lnSpc>
          </a:pPr>
          <a:r>
            <a:rPr lang="en-US" sz="4000" b="1">
              <a:solidFill>
                <a:srgbClr val="7F7F7F"/>
              </a:solidFill>
              <a:latin typeface="Open Sans Light" panose="020B0306030504020204" pitchFamily="34" charset="0"/>
              <a:ea typeface="Open Sans Light" panose="020B0306030504020204" pitchFamily="34" charset="0"/>
              <a:cs typeface="Open Sans Light" panose="020B0306030504020204" pitchFamily="34" charset="0"/>
            </a:rPr>
            <a:t>Gestión del Riesgo - Sistema</a:t>
          </a:r>
          <a:r>
            <a:rPr lang="en-US" sz="4000" b="1" baseline="0">
              <a:solidFill>
                <a:srgbClr val="7F7F7F"/>
              </a:solidFill>
              <a:latin typeface="Open Sans Light" panose="020B0306030504020204" pitchFamily="34" charset="0"/>
              <a:ea typeface="Open Sans Light" panose="020B0306030504020204" pitchFamily="34" charset="0"/>
              <a:cs typeface="Open Sans Light" panose="020B0306030504020204" pitchFamily="34" charset="0"/>
            </a:rPr>
            <a:t> de Gestión de Seguridad y Salud en el Trabajo</a:t>
          </a:r>
          <a:endParaRPr lang="en-US" sz="4000" b="1">
            <a:solidFill>
              <a:srgbClr val="7F7F7F"/>
            </a:solidFill>
            <a:latin typeface="Open Sans Light" panose="020B0306030504020204" pitchFamily="34" charset="0"/>
            <a:ea typeface="Open Sans Light" panose="020B0306030504020204" pitchFamily="34" charset="0"/>
            <a:cs typeface="Open Sans Light" panose="020B0306030504020204" pitchFamily="34" charset="0"/>
          </a:endParaRPr>
        </a:p>
      </xdr:txBody>
    </xdr:sp>
    <xdr:clientData/>
  </xdr:twoCellAnchor>
  <xdr:twoCellAnchor editAs="oneCell">
    <xdr:from>
      <xdr:col>0</xdr:col>
      <xdr:colOff>578786</xdr:colOff>
      <xdr:row>2</xdr:row>
      <xdr:rowOff>135467</xdr:rowOff>
    </xdr:from>
    <xdr:to>
      <xdr:col>5</xdr:col>
      <xdr:colOff>50801</xdr:colOff>
      <xdr:row>15</xdr:row>
      <xdr:rowOff>135466</xdr:rowOff>
    </xdr:to>
    <xdr:pic>
      <xdr:nvPicPr>
        <xdr:cNvPr id="25" name="Gráfico 24" descr="Obreros de construcción">
          <a:extLst>
            <a:ext uri="{FF2B5EF4-FFF2-40B4-BE49-F238E27FC236}">
              <a16:creationId xmlns:a16="http://schemas.microsoft.com/office/drawing/2014/main" id="{43BDDDF4-D66A-494D-ABDE-9B07F5104C4F}"/>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578786" y="2082800"/>
          <a:ext cx="3620682" cy="365760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Giovanna%20Vasquez/Documents/001%20CENIT/001%20DIRECCION%20HSE&amp;S/GERENCIA%20HSE/JEFATURA%20HS/A&amp;C/BASE%20AC-INSPECCIONES%20V21.xlsm"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Volumes/GoogleDrive/Mi%20unidad/4.%20LS%20-%20PROVEEDOR%20SST/5.3.%20Gestion%202020/Grupo%20K&amp;C%20Consultores%20SAS/Davita/Informe%20de%20AUSENTISMO%20-%20(MES).xlsm"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Volumes/GoogleDrive/Mi%20unidad/4.%20LS%20-%20PROVEEDOR%20SST/5.3.%20Gestion%202020/Grupo%20K&amp;C%20Consultores%20SAS/INPEC/Proyecto%20Matriz%20IPER/P.%20MISIONAL;%20Seguridad%20Penitenciaria%20y%20%20Carcelaria%20-%20Matriz%20IPER;%20INPEC.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C:/Users/AVides/AppData/Local/Temp/Rar$DI00.516/calendario-2015-excel-lunes-a-domingo.xlsm"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C:/Users/Giovanna%20Vasquez/Documents/004%20COLSUBSIDIO/2020/HERRAMIENTA%20COVID/COVID/VERIFICACION%20MEDIDAS.xlsm"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C:/Users/egarciamanrique/Desktop/AUSENTISMO/AUSENTISMO%20DICIEMBRE/ReporteAusentismos%20Dic.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anel"/>
      <sheetName val="FichaA&amp;C"/>
      <sheetName val="BaseA&amp;C"/>
      <sheetName val="ResumenMesSOI"/>
      <sheetName val="ReporteDir"/>
      <sheetName val="ReporteGer"/>
      <sheetName val="ReporteCenit"/>
      <sheetName val="ResumenDir"/>
      <sheetName val="ResumenFun"/>
      <sheetName val="FichaInsp"/>
      <sheetName val="Hoja1"/>
      <sheetName val="ReporteFun"/>
      <sheetName val="BaseInspec"/>
      <sheetName val="Indicadores"/>
      <sheetName val="Indicadores SOI"/>
      <sheetName val="Graficos"/>
      <sheetName val="Datos"/>
      <sheetName val="PARAMETROS"/>
    </sheetNames>
    <sheetDataSet>
      <sheetData sheetId="0" refreshError="1"/>
      <sheetData sheetId="1" refreshError="1"/>
      <sheetData sheetId="2">
        <row r="3">
          <cell r="I3" t="str">
            <v>Fecha De Reporte</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ow r="3">
          <cell r="D3" t="str">
            <v># Hallazgo</v>
          </cell>
        </row>
      </sheetData>
      <sheetData sheetId="13"/>
      <sheetData sheetId="14" refreshError="1"/>
      <sheetData sheetId="15" refreshError="1"/>
      <sheetData sheetId="16">
        <row r="4">
          <cell r="BR4" t="str">
            <v>Dirección Asuntos Corporativos y Secretaría General</v>
          </cell>
          <cell r="BT4" t="str">
            <v>1. Equipo de Protección Personal</v>
          </cell>
          <cell r="BX4" t="str">
            <v>Bodega Villa del Rosario</v>
          </cell>
        </row>
        <row r="5">
          <cell r="BR5" t="str">
            <v>Dirección de Abastecimiento Estratégico</v>
          </cell>
          <cell r="BT5" t="str">
            <v>2. Procedimientos de Trabajo / Control de trabajo</v>
          </cell>
          <cell r="BX5" t="str">
            <v>Campamento Consorcio Transformación</v>
          </cell>
        </row>
        <row r="6">
          <cell r="BR6" t="str">
            <v>Dirección de Crecimiento y Transformación</v>
          </cell>
          <cell r="BT6" t="str">
            <v>3. Herramientas, Equipos o Vehículos</v>
          </cell>
          <cell r="BX6" t="str">
            <v>Cúcuta Bodega Villa del Rosario</v>
          </cell>
        </row>
        <row r="7">
          <cell r="BR7" t="str">
            <v>Dirección de Talento Humano</v>
          </cell>
          <cell r="BT7" t="str">
            <v>4. Sitio de trabajo/Orden y Aseo</v>
          </cell>
          <cell r="BX7" t="str">
            <v>Cúcuta Redoma San Mateo</v>
          </cell>
        </row>
        <row r="8">
          <cell r="BR8" t="str">
            <v>Dirección Financiera Midstream</v>
          </cell>
          <cell r="BT8" t="str">
            <v>5. Comportamientos/ Estados de las personas</v>
          </cell>
          <cell r="BX8" t="str">
            <v>Estación Albán</v>
          </cell>
        </row>
        <row r="9">
          <cell r="BR9" t="str">
            <v>Dirección General de Operaciones</v>
          </cell>
          <cell r="BT9" t="str">
            <v>6. Otros</v>
          </cell>
          <cell r="BX9" t="str">
            <v xml:space="preserve">Estación Alisales </v>
          </cell>
        </row>
        <row r="10">
          <cell r="BR10" t="str">
            <v>Dirección HSE y Sostenibilidad</v>
          </cell>
          <cell r="BX10" t="str">
            <v>Estación Altos del Porvenir</v>
          </cell>
        </row>
        <row r="11">
          <cell r="BR11" t="str">
            <v>Gerencia de Auditoría</v>
          </cell>
          <cell r="BX11" t="str">
            <v>Estación Apiay</v>
          </cell>
        </row>
        <row r="12">
          <cell r="BR12" t="str">
            <v>Gerencia de Cumplimiento</v>
          </cell>
          <cell r="BX12" t="str">
            <v>Estación Araguaney</v>
          </cell>
        </row>
        <row r="13">
          <cell r="BR13" t="str">
            <v>Presidencia</v>
          </cell>
          <cell r="BX13" t="str">
            <v>Estación Ayacucho</v>
          </cell>
        </row>
        <row r="14">
          <cell r="BX14" t="str">
            <v>Estación Banadía</v>
          </cell>
        </row>
        <row r="15">
          <cell r="BX15" t="str">
            <v>Estación Baranoa</v>
          </cell>
        </row>
        <row r="16">
          <cell r="BX16" t="str">
            <v>Estación Buenaventura</v>
          </cell>
        </row>
        <row r="17">
          <cell r="BX17" t="str">
            <v>Estación Cartago</v>
          </cell>
        </row>
        <row r="18">
          <cell r="BX18" t="str">
            <v>Estación Caucasía</v>
          </cell>
        </row>
        <row r="19">
          <cell r="BX19" t="str">
            <v>Estación Chimita</v>
          </cell>
        </row>
        <row r="20">
          <cell r="BX20" t="str">
            <v xml:space="preserve">Estación Cisneros </v>
          </cell>
        </row>
        <row r="21">
          <cell r="BX21" t="str">
            <v>Estación Comuneros</v>
          </cell>
        </row>
        <row r="22">
          <cell r="BX22" t="str">
            <v xml:space="preserve">Estación Dagua </v>
          </cell>
        </row>
        <row r="23">
          <cell r="BX23" t="str">
            <v>Estación El copey</v>
          </cell>
        </row>
        <row r="24">
          <cell r="BX24" t="str">
            <v>Estación El Retiro</v>
          </cell>
        </row>
        <row r="25">
          <cell r="BX25" t="str">
            <v>Estación Fresno</v>
          </cell>
        </row>
        <row r="26">
          <cell r="BX26" t="str">
            <v>Estación Galán</v>
          </cell>
        </row>
        <row r="27">
          <cell r="BX27" t="str">
            <v xml:space="preserve">Estación Guaduero </v>
          </cell>
        </row>
        <row r="28">
          <cell r="BX28" t="str">
            <v>Estación Gualanday</v>
          </cell>
        </row>
        <row r="29">
          <cell r="BX29" t="str">
            <v>Estación Guamuez</v>
          </cell>
        </row>
        <row r="30">
          <cell r="BX30" t="str">
            <v>Estación Herveo</v>
          </cell>
        </row>
        <row r="31">
          <cell r="BX31" t="str">
            <v>Estación Manizales</v>
          </cell>
        </row>
        <row r="32">
          <cell r="BX32" t="str">
            <v>Estación Mansilla</v>
          </cell>
        </row>
        <row r="33">
          <cell r="BX33" t="str">
            <v>Estación Mariquita</v>
          </cell>
        </row>
        <row r="34">
          <cell r="BX34" t="str">
            <v>Estación Medellín</v>
          </cell>
        </row>
        <row r="35">
          <cell r="BX35" t="str">
            <v>Estación Miraflores</v>
          </cell>
        </row>
        <row r="36">
          <cell r="BX36" t="str">
            <v>Estación Monterrey</v>
          </cell>
        </row>
        <row r="37">
          <cell r="BX37" t="str">
            <v xml:space="preserve">Estación Neiva </v>
          </cell>
        </row>
        <row r="38">
          <cell r="BX38" t="str">
            <v>Estación Orito</v>
          </cell>
        </row>
        <row r="39">
          <cell r="BX39" t="str">
            <v xml:space="preserve">Estación Orú </v>
          </cell>
        </row>
        <row r="40">
          <cell r="BX40" t="str">
            <v>Estación Paramo</v>
          </cell>
        </row>
        <row r="41">
          <cell r="BX41" t="str">
            <v xml:space="preserve">Estación Pereira </v>
          </cell>
        </row>
        <row r="42">
          <cell r="BX42" t="str">
            <v>Estación Porvenir</v>
          </cell>
        </row>
        <row r="43">
          <cell r="BX43" t="str">
            <v>Estación Puente Aranda</v>
          </cell>
        </row>
        <row r="44">
          <cell r="BX44" t="str">
            <v>Estación Salgar</v>
          </cell>
        </row>
        <row r="45">
          <cell r="BX45" t="str">
            <v>Estación Samore</v>
          </cell>
        </row>
        <row r="46">
          <cell r="BX46" t="str">
            <v>Estación San Fernando</v>
          </cell>
        </row>
        <row r="47">
          <cell r="BX47" t="str">
            <v xml:space="preserve">Estación Santa Rosa </v>
          </cell>
        </row>
        <row r="48">
          <cell r="BX48" t="str">
            <v>Estación Santiago</v>
          </cell>
        </row>
        <row r="49">
          <cell r="BX49" t="str">
            <v>Estación Sebastopol</v>
          </cell>
        </row>
        <row r="50">
          <cell r="BX50" t="str">
            <v>Estación Sutamarchan</v>
          </cell>
        </row>
        <row r="51">
          <cell r="BX51" t="str">
            <v>Estación Tenay</v>
          </cell>
        </row>
        <row r="52">
          <cell r="BX52" t="str">
            <v>Estación Tocancipá</v>
          </cell>
        </row>
        <row r="53">
          <cell r="BX53" t="str">
            <v>Estación Toledo</v>
          </cell>
        </row>
        <row r="54">
          <cell r="BX54" t="str">
            <v>Estación Tumaco</v>
          </cell>
        </row>
        <row r="55">
          <cell r="BX55" t="str">
            <v xml:space="preserve">Estación Vasconia </v>
          </cell>
        </row>
        <row r="56">
          <cell r="BX56" t="str">
            <v>Estación Villeta</v>
          </cell>
        </row>
        <row r="57">
          <cell r="BX57" t="str">
            <v>Estación Yumbo</v>
          </cell>
        </row>
        <row r="58">
          <cell r="BX58" t="str">
            <v>No reporta</v>
          </cell>
        </row>
        <row r="59">
          <cell r="BX59" t="str">
            <v>OCLCPK 117</v>
          </cell>
        </row>
        <row r="60">
          <cell r="BX60" t="str">
            <v>Oficina Cenit Bogotá</v>
          </cell>
        </row>
        <row r="61">
          <cell r="BX61" t="str">
            <v>Oficina Serdan Bogotá</v>
          </cell>
        </row>
        <row r="62">
          <cell r="BX62" t="str">
            <v>PMC</v>
          </cell>
        </row>
        <row r="63">
          <cell r="BX63" t="str">
            <v>Poliducto ODECA PK124+800</v>
          </cell>
        </row>
        <row r="64">
          <cell r="BX64" t="str">
            <v>Poliducto Oriente Guaratá</v>
          </cell>
        </row>
        <row r="65">
          <cell r="BX65" t="str">
            <v>Proyecto Escuelas</v>
          </cell>
        </row>
        <row r="66">
          <cell r="BX66" t="str">
            <v>Proyecto PHD Mompos Violo</v>
          </cell>
        </row>
        <row r="67">
          <cell r="BX67" t="str">
            <v>Refineria de Cartagena</v>
          </cell>
        </row>
        <row r="68">
          <cell r="BX68" t="str">
            <v xml:space="preserve">Terminal Coveñas </v>
          </cell>
        </row>
        <row r="69">
          <cell r="BX69" t="str">
            <v xml:space="preserve">Terminal Pozos Colorados </v>
          </cell>
        </row>
        <row r="70">
          <cell r="BX70" t="str">
            <v>URPC Cartagena La Sierra Telmacon</v>
          </cell>
        </row>
      </sheetData>
      <sheetData sheetId="17"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ASE DE DATOS"/>
    </sheetNames>
    <sheetDataSet>
      <sheetData sheetId="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 "/>
    </sheetNames>
    <sheetDataSet>
      <sheetData sheetId="0"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iario"/>
      <sheetName val="Completo"/>
    </sheetNames>
    <sheetDataSet>
      <sheetData sheetId="0" refreshError="1"/>
      <sheetData sheetId="1"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anel"/>
      <sheetName val="ARCHIVOS"/>
      <sheetName val="Formulario"/>
      <sheetName val="Base"/>
      <sheetName val="INFORME1"/>
      <sheetName val="INFORME1.1"/>
      <sheetName val="INFORME2"/>
      <sheetName val="INFORME3"/>
      <sheetName val="INDICADORES"/>
      <sheetName val="PARAMETROS"/>
    </sheetNames>
    <sheetDataSet>
      <sheetData sheetId="0"/>
      <sheetData sheetId="1"/>
      <sheetData sheetId="2"/>
      <sheetData sheetId="3"/>
      <sheetData sheetId="4">
        <row r="2">
          <cell r="AI2">
            <v>1</v>
          </cell>
        </row>
      </sheetData>
      <sheetData sheetId="5"/>
      <sheetData sheetId="6"/>
      <sheetData sheetId="7"/>
      <sheetData sheetId="8"/>
      <sheetData sheetId="9">
        <row r="2">
          <cell r="H2" t="str">
            <v>CATERING</v>
          </cell>
          <cell r="I2" t="str">
            <v>GERENCIA ALIMENTOS Y BEBIDAS</v>
          </cell>
        </row>
        <row r="3">
          <cell r="I3" t="str">
            <v>GERENCIA DE VENTAS</v>
          </cell>
        </row>
        <row r="4">
          <cell r="I4" t="str">
            <v>GERENCIA DE VENTAS</v>
          </cell>
        </row>
        <row r="5">
          <cell r="I5" t="str">
            <v>GERENCIA MEDICA</v>
          </cell>
        </row>
        <row r="6">
          <cell r="I6" t="str">
            <v>GERENCIA MEDICA</v>
          </cell>
        </row>
        <row r="7">
          <cell r="I7" t="str">
            <v>GERENCIA MEDICA</v>
          </cell>
        </row>
        <row r="8">
          <cell r="I8" t="str">
            <v>GERENCIA MEDICA</v>
          </cell>
        </row>
        <row r="9">
          <cell r="I9" t="str">
            <v>GERENCIA MEDICA</v>
          </cell>
        </row>
        <row r="10">
          <cell r="I10" t="str">
            <v>GERENCIA MEDICA</v>
          </cell>
        </row>
        <row r="11">
          <cell r="I11" t="str">
            <v>GERENCIA MEDICA</v>
          </cell>
        </row>
        <row r="12">
          <cell r="I12" t="str">
            <v>GERENCIA MEDICA</v>
          </cell>
        </row>
        <row r="13">
          <cell r="I13" t="str">
            <v>GERENCIA MEDICA</v>
          </cell>
        </row>
        <row r="14">
          <cell r="I14" t="str">
            <v>GERENCIA MEDICA</v>
          </cell>
        </row>
        <row r="15">
          <cell r="I15" t="str">
            <v>GERENCIA MEDICA</v>
          </cell>
        </row>
        <row r="16">
          <cell r="I16" t="str">
            <v>GERENCIA MEDICA</v>
          </cell>
        </row>
        <row r="17">
          <cell r="I17" t="str">
            <v>GERENCIA MEDICA</v>
          </cell>
        </row>
        <row r="18">
          <cell r="I18" t="str">
            <v>GERENCIA MEDICA</v>
          </cell>
        </row>
        <row r="19">
          <cell r="I19" t="str">
            <v>GERENCIA MEDICA</v>
          </cell>
        </row>
        <row r="20">
          <cell r="I20" t="str">
            <v>GERENCIA MEDICA</v>
          </cell>
        </row>
        <row r="21">
          <cell r="I21" t="str">
            <v>GERENCIA MEDICA</v>
          </cell>
        </row>
        <row r="22">
          <cell r="I22" t="str">
            <v>GERENCIA MEDICA</v>
          </cell>
        </row>
        <row r="23">
          <cell r="I23" t="str">
            <v>GERENCIA MEDICA</v>
          </cell>
        </row>
        <row r="24">
          <cell r="I24" t="str">
            <v>GERENCIA MEDICA</v>
          </cell>
        </row>
        <row r="25">
          <cell r="I25" t="str">
            <v>GERENCIA MEDICA</v>
          </cell>
        </row>
        <row r="26">
          <cell r="I26" t="str">
            <v>GERENCIA MEDICA</v>
          </cell>
        </row>
        <row r="27">
          <cell r="I27" t="str">
            <v>GERENCIA MEDICA</v>
          </cell>
        </row>
        <row r="28">
          <cell r="I28" t="str">
            <v>GERENCIA MEDICA</v>
          </cell>
        </row>
        <row r="29">
          <cell r="I29" t="str">
            <v>GERENCIA MEDICA</v>
          </cell>
        </row>
        <row r="30">
          <cell r="I30" t="str">
            <v>GERENCIA MEDICA</v>
          </cell>
        </row>
        <row r="31">
          <cell r="I31" t="str">
            <v>GERENCIA MEDICA</v>
          </cell>
        </row>
        <row r="32">
          <cell r="I32" t="str">
            <v>GERENCIA MEDICA</v>
          </cell>
        </row>
        <row r="33">
          <cell r="I33" t="str">
            <v>GERENCIA MEDICA</v>
          </cell>
        </row>
        <row r="34">
          <cell r="I34" t="str">
            <v>GERENCIA MEDICA</v>
          </cell>
        </row>
        <row r="35">
          <cell r="I35" t="str">
            <v>GERENCIA MEDICA</v>
          </cell>
        </row>
        <row r="36">
          <cell r="I36" t="str">
            <v>GERENCIA MEDICA</v>
          </cell>
        </row>
        <row r="37">
          <cell r="I37" t="str">
            <v>GERENCIA MEDICA</v>
          </cell>
        </row>
        <row r="38">
          <cell r="I38" t="str">
            <v>GERENCIA MEDICA</v>
          </cell>
        </row>
        <row r="39">
          <cell r="I39" t="str">
            <v>GERENCIA MEDICA</v>
          </cell>
        </row>
        <row r="40">
          <cell r="I40" t="str">
            <v>GERENCIA MEDICA</v>
          </cell>
        </row>
        <row r="41">
          <cell r="I41" t="str">
            <v>GERENCIA MEDICA</v>
          </cell>
        </row>
        <row r="42">
          <cell r="I42" t="str">
            <v>GERENCIA MEDICA</v>
          </cell>
        </row>
        <row r="43">
          <cell r="I43" t="str">
            <v>GERENCIA MEDICA</v>
          </cell>
        </row>
        <row r="44">
          <cell r="I44" t="str">
            <v>GERENCIA MEDICA</v>
          </cell>
        </row>
        <row r="45">
          <cell r="I45" t="str">
            <v>GERENCIA MEDICA</v>
          </cell>
        </row>
        <row r="46">
          <cell r="I46" t="str">
            <v>GERENCIA MEDICA</v>
          </cell>
        </row>
        <row r="47">
          <cell r="I47" t="str">
            <v>GERENCIA MEDICA</v>
          </cell>
        </row>
        <row r="48">
          <cell r="I48" t="str">
            <v>GERENCIA MEDICAMENTOS</v>
          </cell>
        </row>
        <row r="49">
          <cell r="I49" t="str">
            <v>GERENCIA SUPERMERCADOS</v>
          </cell>
        </row>
        <row r="50">
          <cell r="I50" t="str">
            <v>GERENCIA MEDICAMENTOS</v>
          </cell>
        </row>
        <row r="51">
          <cell r="I51" t="str">
            <v>GERENCIA MEDICAMENTOS</v>
          </cell>
        </row>
        <row r="52">
          <cell r="I52" t="str">
            <v>GERENCIA MEDICAMENTOS</v>
          </cell>
        </row>
        <row r="53">
          <cell r="I53" t="str">
            <v>GERENCIA MEDICAMENTOS</v>
          </cell>
        </row>
        <row r="54">
          <cell r="I54" t="str">
            <v>GERENCIA MEDICAMENTOS</v>
          </cell>
        </row>
        <row r="55">
          <cell r="I55" t="str">
            <v>GERENCIA MEDICAMENTOS</v>
          </cell>
        </row>
        <row r="56">
          <cell r="I56" t="str">
            <v>GERENCIA MEDICAMENTOS</v>
          </cell>
        </row>
        <row r="57">
          <cell r="I57" t="str">
            <v>GERENCIA MEDICAMENTOS</v>
          </cell>
        </row>
        <row r="58">
          <cell r="I58" t="str">
            <v>GERENCIA MEDICAMENTOS</v>
          </cell>
        </row>
        <row r="59">
          <cell r="I59" t="str">
            <v>GERENCIA MEDICAMENTOS</v>
          </cell>
        </row>
        <row r="60">
          <cell r="I60" t="str">
            <v>GERENCIA MEDICAMENTOS</v>
          </cell>
        </row>
        <row r="61">
          <cell r="I61" t="str">
            <v>GERENCIA MEDICAMENTOS</v>
          </cell>
        </row>
        <row r="62">
          <cell r="I62" t="str">
            <v>GERENCIA MEDICAMENTOS</v>
          </cell>
        </row>
        <row r="63">
          <cell r="I63" t="str">
            <v>GERENCIA MEDICAMENTOS</v>
          </cell>
        </row>
        <row r="64">
          <cell r="I64" t="str">
            <v>GERENCIA MEDICAMENTOS</v>
          </cell>
        </row>
        <row r="65">
          <cell r="I65" t="str">
            <v>GERENCIA MEDICAMENTOS</v>
          </cell>
        </row>
        <row r="66">
          <cell r="I66" t="str">
            <v>GERENCIA MEDICAMENTOS</v>
          </cell>
        </row>
        <row r="67">
          <cell r="I67" t="str">
            <v>GERENCIA MEDICAMENTOS</v>
          </cell>
        </row>
        <row r="68">
          <cell r="I68" t="str">
            <v>GERENCIA MEDICAMENTOS</v>
          </cell>
        </row>
        <row r="69">
          <cell r="I69" t="str">
            <v>GERENCIA MEDICAMENTOS</v>
          </cell>
        </row>
        <row r="70">
          <cell r="I70" t="str">
            <v>GERENCIA MEDICAMENTOS</v>
          </cell>
        </row>
        <row r="71">
          <cell r="I71" t="str">
            <v>GERENCIA MEDICAMENTOS</v>
          </cell>
        </row>
        <row r="72">
          <cell r="I72" t="str">
            <v>GERENCIA MEDICAMENTOS</v>
          </cell>
        </row>
        <row r="73">
          <cell r="I73" t="str">
            <v>GERENCIA MEDICAMENTOS</v>
          </cell>
        </row>
        <row r="74">
          <cell r="I74" t="str">
            <v>GERENCIA MEDICAMENTOS</v>
          </cell>
        </row>
        <row r="75">
          <cell r="I75" t="str">
            <v>GERENCIA MEDICAMENTOS</v>
          </cell>
        </row>
        <row r="76">
          <cell r="I76" t="str">
            <v>GERENCIA MEDICAMENTOS</v>
          </cell>
        </row>
        <row r="77">
          <cell r="I77" t="str">
            <v>GERENCIA MEDICAMENTOS</v>
          </cell>
        </row>
        <row r="78">
          <cell r="I78" t="str">
            <v>GERENCIA MEDICAMENTOS</v>
          </cell>
        </row>
        <row r="79">
          <cell r="I79" t="str">
            <v>GERENCIA MEDICAMENTOS</v>
          </cell>
        </row>
        <row r="80">
          <cell r="I80" t="str">
            <v>GERENCIA MEDICAMENTOS</v>
          </cell>
        </row>
        <row r="81">
          <cell r="I81" t="str">
            <v>GERENCIA MEDICAMENTOS</v>
          </cell>
        </row>
        <row r="82">
          <cell r="I82" t="str">
            <v>GERENCIA MEDICAMENTOS</v>
          </cell>
        </row>
        <row r="83">
          <cell r="I83" t="str">
            <v>GERENCIA MEDICAMENTOS</v>
          </cell>
        </row>
        <row r="84">
          <cell r="I84" t="str">
            <v>GERENCIA MEDICAMENTOS</v>
          </cell>
        </row>
        <row r="85">
          <cell r="I85" t="str">
            <v>GERENCIA MEDICAMENTOS</v>
          </cell>
        </row>
        <row r="86">
          <cell r="I86" t="str">
            <v>GERENCIA MEDICAMENTOS</v>
          </cell>
        </row>
        <row r="87">
          <cell r="I87" t="str">
            <v>GERENCIA MEDICAMENTOS</v>
          </cell>
        </row>
        <row r="88">
          <cell r="I88" t="str">
            <v>GERENCIA MEDICAMENTOS</v>
          </cell>
        </row>
        <row r="89">
          <cell r="I89" t="str">
            <v>GERENCIA MEDICAMENTOS</v>
          </cell>
        </row>
        <row r="90">
          <cell r="I90" t="str">
            <v>GERENCIA MEDICAMENTOS</v>
          </cell>
        </row>
        <row r="91">
          <cell r="I91" t="str">
            <v>GERENCIA MEDICAMENTOS</v>
          </cell>
        </row>
        <row r="92">
          <cell r="I92" t="str">
            <v>GERENCIA MEDICAMENTOS</v>
          </cell>
        </row>
        <row r="93">
          <cell r="I93" t="str">
            <v>GERENCIA MEDICAMENTOS</v>
          </cell>
        </row>
        <row r="94">
          <cell r="I94" t="str">
            <v>GERENCIA MEDICAMENTOS</v>
          </cell>
        </row>
        <row r="95">
          <cell r="I95" t="str">
            <v>GERENCIA MEDICAMENTOS</v>
          </cell>
        </row>
        <row r="96">
          <cell r="I96" t="str">
            <v>GERENCIA MEDICAMENTOS</v>
          </cell>
        </row>
        <row r="97">
          <cell r="I97" t="str">
            <v>GERENCIA MEDICAMENTOS</v>
          </cell>
        </row>
        <row r="98">
          <cell r="I98" t="str">
            <v>GERENCIA MEDICAMENTOS</v>
          </cell>
        </row>
        <row r="99">
          <cell r="I99" t="str">
            <v>GERENCIA MEDICAMENTOS</v>
          </cell>
        </row>
        <row r="100">
          <cell r="I100" t="str">
            <v>GERENCIA MEDICAMENTOS</v>
          </cell>
        </row>
        <row r="101">
          <cell r="I101" t="str">
            <v>GERENCIA MEDICAMENTOS</v>
          </cell>
        </row>
        <row r="102">
          <cell r="I102" t="str">
            <v>GERENCIA MEDICAMENTOS</v>
          </cell>
        </row>
        <row r="103">
          <cell r="I103" t="str">
            <v>GERENCIA MEDICAMENTOS</v>
          </cell>
        </row>
        <row r="104">
          <cell r="I104" t="str">
            <v>GERENCIA MEDICAMENTOS</v>
          </cell>
        </row>
        <row r="105">
          <cell r="I105" t="str">
            <v>GERENCIA MEDICAMENTOS</v>
          </cell>
        </row>
        <row r="106">
          <cell r="I106" t="str">
            <v>GERENCIA MEDICAMENTOS</v>
          </cell>
        </row>
        <row r="107">
          <cell r="I107" t="str">
            <v>GERENCIA MEDICAMENTOS</v>
          </cell>
        </row>
        <row r="108">
          <cell r="I108" t="str">
            <v>GERENCIA MEDICAMENTOS</v>
          </cell>
        </row>
        <row r="109">
          <cell r="I109" t="str">
            <v>GERENCIA MEDICAMENTOS</v>
          </cell>
        </row>
        <row r="110">
          <cell r="I110" t="str">
            <v>GERENCIA MEDICAMENTOS</v>
          </cell>
        </row>
        <row r="111">
          <cell r="I111" t="str">
            <v>GERENCIA MEDICAMENTOS</v>
          </cell>
        </row>
        <row r="112">
          <cell r="I112" t="str">
            <v>GERENCIA MEDICAMENTOS</v>
          </cell>
        </row>
        <row r="113">
          <cell r="I113" t="str">
            <v>GERENCIA MEDICAMENTOS</v>
          </cell>
        </row>
        <row r="114">
          <cell r="I114" t="str">
            <v>GERENCIA MEDICAMENTOS</v>
          </cell>
        </row>
        <row r="115">
          <cell r="I115" t="str">
            <v>GERENCIA MEDICAMENTOS</v>
          </cell>
        </row>
        <row r="116">
          <cell r="I116" t="str">
            <v>GERENCIA MEDICAMENTOS</v>
          </cell>
        </row>
        <row r="117">
          <cell r="I117" t="str">
            <v>GERENCIA MEDICAMENTOS</v>
          </cell>
        </row>
        <row r="118">
          <cell r="I118" t="str">
            <v>GERENCIA MEDICAMENTOS</v>
          </cell>
        </row>
        <row r="119">
          <cell r="I119" t="str">
            <v>GERENCIA MEDICAMENTOS</v>
          </cell>
        </row>
        <row r="120">
          <cell r="I120" t="str">
            <v>GERENCIA MEDICAMENTOS</v>
          </cell>
        </row>
        <row r="121">
          <cell r="I121" t="str">
            <v>GERENCIA MEDICAMENTOS</v>
          </cell>
        </row>
        <row r="122">
          <cell r="I122" t="str">
            <v>GERENCIA MEDICAMENTOS</v>
          </cell>
        </row>
        <row r="123">
          <cell r="I123" t="str">
            <v>GERENCIA MEDICAMENTOS</v>
          </cell>
        </row>
        <row r="124">
          <cell r="I124" t="str">
            <v>GERENCIA MEDICAMENTOS</v>
          </cell>
        </row>
        <row r="125">
          <cell r="I125" t="str">
            <v>GERENCIA MEDICAMENTOS</v>
          </cell>
        </row>
        <row r="126">
          <cell r="I126" t="str">
            <v>GERENCIA MEDICAMENTOS</v>
          </cell>
        </row>
        <row r="127">
          <cell r="I127" t="str">
            <v>GERENCIA MEDICAMENTOS</v>
          </cell>
        </row>
        <row r="128">
          <cell r="I128" t="str">
            <v>GERENCIA MEDICAMENTOS</v>
          </cell>
        </row>
        <row r="129">
          <cell r="I129" t="str">
            <v>GERENCIA MEDICAMENTOS</v>
          </cell>
        </row>
        <row r="130">
          <cell r="I130" t="str">
            <v>GERENCIA MEDICAMENTOS</v>
          </cell>
        </row>
        <row r="131">
          <cell r="I131" t="str">
            <v>GERENCIA MEDICAMENTOS</v>
          </cell>
        </row>
        <row r="132">
          <cell r="I132" t="str">
            <v>GERENCIA MEDICAMENTOS</v>
          </cell>
        </row>
        <row r="133">
          <cell r="I133" t="str">
            <v>GERENCIA MEDICAMENTOS</v>
          </cell>
        </row>
        <row r="134">
          <cell r="I134" t="str">
            <v>GERENCIA MEDICAMENTOS</v>
          </cell>
        </row>
        <row r="135">
          <cell r="I135" t="str">
            <v>GERENCIA MEDICAMENTOS</v>
          </cell>
        </row>
        <row r="136">
          <cell r="I136" t="str">
            <v>GERENCIA MEDICAMENTOS</v>
          </cell>
        </row>
        <row r="137">
          <cell r="I137" t="str">
            <v>GERENCIA MEDICAMENTOS</v>
          </cell>
        </row>
        <row r="138">
          <cell r="I138" t="str">
            <v>GERENCIA MEDICAMENTOS</v>
          </cell>
        </row>
        <row r="139">
          <cell r="I139" t="str">
            <v>GERENCIA MEDICAMENTOS</v>
          </cell>
        </row>
        <row r="140">
          <cell r="I140" t="str">
            <v>GERENCIA MEDICAMENTOS</v>
          </cell>
        </row>
        <row r="141">
          <cell r="I141" t="str">
            <v>GERENCIA MEDICAMENTOS</v>
          </cell>
        </row>
        <row r="142">
          <cell r="I142" t="str">
            <v>GERENCIA MEDICAMENTOS</v>
          </cell>
        </row>
        <row r="143">
          <cell r="I143" t="str">
            <v>GERENCIA MEDICAMENTOS</v>
          </cell>
        </row>
        <row r="144">
          <cell r="I144" t="str">
            <v>GERENCIA MEDICAMENTOS</v>
          </cell>
        </row>
        <row r="145">
          <cell r="I145" t="str">
            <v>GERENCIA MEDICAMENTOS</v>
          </cell>
        </row>
        <row r="146">
          <cell r="I146" t="str">
            <v>GERENCIA MEDICAMENTOS</v>
          </cell>
        </row>
        <row r="147">
          <cell r="I147" t="str">
            <v>GERENCIA MEDICAMENTOS</v>
          </cell>
        </row>
        <row r="148">
          <cell r="I148" t="str">
            <v>GERENCIA MEDICAMENTOS</v>
          </cell>
        </row>
        <row r="149">
          <cell r="I149" t="str">
            <v>GERENCIA MEDICAMENTOS</v>
          </cell>
        </row>
        <row r="150">
          <cell r="I150" t="str">
            <v>GERENCIA MEDICAMENTOS</v>
          </cell>
        </row>
        <row r="151">
          <cell r="I151" t="str">
            <v>GERENCIA MEDICAMENTOS</v>
          </cell>
        </row>
        <row r="152">
          <cell r="I152" t="str">
            <v>GERENCIA MEDICAMENTOS</v>
          </cell>
        </row>
        <row r="153">
          <cell r="I153" t="str">
            <v>GERENCIA MEDICAMENTOS</v>
          </cell>
        </row>
        <row r="154">
          <cell r="I154" t="str">
            <v>GERENCIA MEDICAMENTOS</v>
          </cell>
        </row>
        <row r="155">
          <cell r="I155" t="str">
            <v>GERENCIA MEDICAMENTOS</v>
          </cell>
        </row>
        <row r="156">
          <cell r="I156" t="str">
            <v>GERENCIA MEDICAMENTOS</v>
          </cell>
        </row>
        <row r="157">
          <cell r="I157" t="str">
            <v>GERENCIA MEDICAMENTOS</v>
          </cell>
        </row>
        <row r="158">
          <cell r="I158" t="str">
            <v>GERENCIA MEDICAMENTOS</v>
          </cell>
        </row>
        <row r="159">
          <cell r="I159" t="str">
            <v>GERENCIA MEDICAMENTOS</v>
          </cell>
        </row>
        <row r="160">
          <cell r="I160" t="str">
            <v>GERENCIA MEDICAMENTOS</v>
          </cell>
        </row>
        <row r="161">
          <cell r="I161" t="str">
            <v>GERENCIA MEDICAMENTOS</v>
          </cell>
        </row>
        <row r="162">
          <cell r="I162" t="str">
            <v>GERENCIA MEDICAMENTOS</v>
          </cell>
        </row>
        <row r="163">
          <cell r="I163" t="str">
            <v>GERENCIA MEDICAMENTOS</v>
          </cell>
        </row>
        <row r="164">
          <cell r="I164" t="str">
            <v>GERENCIA MEDICAMENTOS</v>
          </cell>
        </row>
        <row r="165">
          <cell r="I165" t="str">
            <v>GERENCIA MEDICAMENTOS</v>
          </cell>
        </row>
        <row r="166">
          <cell r="I166" t="str">
            <v>GERENCIA MEDICAMENTOS</v>
          </cell>
        </row>
        <row r="167">
          <cell r="I167" t="str">
            <v>GERENCIA MEDICAMENTOS</v>
          </cell>
        </row>
        <row r="168">
          <cell r="I168" t="str">
            <v>GERENCIA MEDICAMENTOS</v>
          </cell>
        </row>
        <row r="169">
          <cell r="I169" t="str">
            <v>GERENCIA MEDICAMENTOS</v>
          </cell>
        </row>
        <row r="170">
          <cell r="I170" t="str">
            <v>GERENCIA MEDICAMENTOS</v>
          </cell>
        </row>
        <row r="171">
          <cell r="I171" t="str">
            <v>GERENCIA MEDICAMENTOS</v>
          </cell>
        </row>
        <row r="172">
          <cell r="I172" t="str">
            <v>GERENCIA MEDICAMENTOS</v>
          </cell>
        </row>
        <row r="173">
          <cell r="I173" t="str">
            <v>GERENCIA MEDICAMENTOS</v>
          </cell>
        </row>
        <row r="174">
          <cell r="I174" t="str">
            <v>GERENCIA MEDICAMENTOS</v>
          </cell>
        </row>
        <row r="175">
          <cell r="I175" t="str">
            <v>GERENCIA MEDICAMENTOS</v>
          </cell>
        </row>
        <row r="176">
          <cell r="I176" t="str">
            <v>GERENCIA MEDICAMENTOS</v>
          </cell>
        </row>
        <row r="177">
          <cell r="I177" t="str">
            <v>GERENCIA MEDICAMENTOS</v>
          </cell>
        </row>
        <row r="178">
          <cell r="I178" t="str">
            <v>GERENCIA MEDICAMENTOS</v>
          </cell>
        </row>
        <row r="179">
          <cell r="I179" t="str">
            <v>GERENCIA MEDICAMENTOS</v>
          </cell>
        </row>
        <row r="180">
          <cell r="I180" t="str">
            <v>GERENCIA MEDICAMENTOS</v>
          </cell>
        </row>
        <row r="181">
          <cell r="I181" t="str">
            <v>GERENCIA MEDICAMENTOS</v>
          </cell>
        </row>
        <row r="182">
          <cell r="I182" t="str">
            <v>GERENCIA MEDICAMENTOS</v>
          </cell>
        </row>
        <row r="183">
          <cell r="I183" t="str">
            <v>GERENCIA MEDICAMENTOS</v>
          </cell>
        </row>
        <row r="184">
          <cell r="I184" t="str">
            <v>GERENCIA MEDICAMENTOS</v>
          </cell>
        </row>
        <row r="185">
          <cell r="I185" t="str">
            <v>GERENCIA MEDICAMENTOS</v>
          </cell>
        </row>
        <row r="186">
          <cell r="I186" t="str">
            <v>GERENCIA MEDICAMENTOS</v>
          </cell>
        </row>
        <row r="187">
          <cell r="I187" t="str">
            <v>GERENCIA MEDICAMENTOS</v>
          </cell>
        </row>
        <row r="188">
          <cell r="I188" t="str">
            <v>GERENCIA MEDICAMENTOS</v>
          </cell>
        </row>
        <row r="189">
          <cell r="I189" t="str">
            <v>GERENCIA MEDICAMENTOS</v>
          </cell>
        </row>
        <row r="190">
          <cell r="I190" t="str">
            <v>GERENCIA MEDICAMENTOS</v>
          </cell>
        </row>
        <row r="191">
          <cell r="I191" t="str">
            <v>GERENCIA MEDICAMENTOS</v>
          </cell>
        </row>
        <row r="192">
          <cell r="I192" t="str">
            <v>GERENCIA MEDICAMENTOS</v>
          </cell>
        </row>
        <row r="193">
          <cell r="I193" t="str">
            <v>GERENCIA MEDICAMENTOS</v>
          </cell>
        </row>
        <row r="194">
          <cell r="I194" t="str">
            <v>GERENCIA MEDICAMENTOS</v>
          </cell>
        </row>
        <row r="195">
          <cell r="I195" t="str">
            <v>GERENCIA MEDICAMENTOS</v>
          </cell>
        </row>
        <row r="196">
          <cell r="I196" t="str">
            <v>GERENCIA MEDICAMENTOS</v>
          </cell>
        </row>
        <row r="197">
          <cell r="I197" t="str">
            <v>GERENCIA MEDICAMENTOS</v>
          </cell>
        </row>
        <row r="198">
          <cell r="I198" t="str">
            <v>GERENCIA MEDICAMENTOS</v>
          </cell>
        </row>
        <row r="199">
          <cell r="I199" t="str">
            <v>GERENCIA MEDICAMENTOS</v>
          </cell>
        </row>
        <row r="200">
          <cell r="I200" t="str">
            <v>GERENCIA MEDICAMENTOS</v>
          </cell>
        </row>
        <row r="201">
          <cell r="I201" t="str">
            <v>GERENCIA MEDICAMENTOS</v>
          </cell>
        </row>
        <row r="202">
          <cell r="I202" t="str">
            <v>GERENCIA MEDICAMENTOS</v>
          </cell>
        </row>
        <row r="203">
          <cell r="I203" t="str">
            <v>GERENCIA MEDICAMENTOS</v>
          </cell>
        </row>
        <row r="204">
          <cell r="I204" t="str">
            <v>GERENCIA MEDICAMENTOS</v>
          </cell>
        </row>
        <row r="205">
          <cell r="I205" t="str">
            <v>GERENCIA MEDICAMENTOS</v>
          </cell>
        </row>
        <row r="206">
          <cell r="I206" t="str">
            <v>GERENCIA MEDICAMENTOS</v>
          </cell>
        </row>
        <row r="207">
          <cell r="I207" t="str">
            <v>GERENCIA MEDICAMENTOS</v>
          </cell>
        </row>
        <row r="208">
          <cell r="I208" t="str">
            <v>GERENCIA MEDICAMENTOS</v>
          </cell>
        </row>
        <row r="209">
          <cell r="I209" t="str">
            <v>GERENCIA MEDICAMENTOS</v>
          </cell>
        </row>
        <row r="210">
          <cell r="I210" t="str">
            <v>GERENCIA MEDICAMENTOS</v>
          </cell>
        </row>
        <row r="211">
          <cell r="I211" t="str">
            <v>GERENCIA MEDICAMENTOS</v>
          </cell>
        </row>
        <row r="212">
          <cell r="I212" t="str">
            <v>GERENCIA MEDICAMENTOS</v>
          </cell>
        </row>
        <row r="213">
          <cell r="I213" t="str">
            <v>GERENCIA MEDICAMENTOS</v>
          </cell>
        </row>
        <row r="214">
          <cell r="I214" t="str">
            <v>GERENCIA MEDICAMENTOS</v>
          </cell>
        </row>
        <row r="215">
          <cell r="I215" t="str">
            <v>GERENCIA MEDICAMENTOS</v>
          </cell>
        </row>
        <row r="216">
          <cell r="I216" t="str">
            <v>GERENCIA MEDICAMENTOS</v>
          </cell>
        </row>
        <row r="217">
          <cell r="I217" t="str">
            <v>GERENCIA MEDICAMENTOS</v>
          </cell>
        </row>
        <row r="218">
          <cell r="I218" t="str">
            <v>GERENCIA MEDICAMENTOS</v>
          </cell>
        </row>
        <row r="219">
          <cell r="I219" t="str">
            <v>GERENCIA MEDICAMENTOS</v>
          </cell>
        </row>
        <row r="220">
          <cell r="I220" t="str">
            <v>GERENCIA MEDICAMENTOS</v>
          </cell>
        </row>
        <row r="221">
          <cell r="I221" t="str">
            <v>GERENCIA MEDICAMENTOS</v>
          </cell>
        </row>
        <row r="222">
          <cell r="I222" t="str">
            <v>GERENCIA MEDICAMENTOS</v>
          </cell>
        </row>
        <row r="223">
          <cell r="I223" t="str">
            <v>GERENCIA MEDICAMENTOS</v>
          </cell>
        </row>
        <row r="224">
          <cell r="I224" t="str">
            <v>GERENCIA MEDICAMENTOS</v>
          </cell>
        </row>
        <row r="225">
          <cell r="I225" t="str">
            <v>GERENCIA MEDICAMENTOS</v>
          </cell>
        </row>
        <row r="226">
          <cell r="I226" t="str">
            <v>GERENCIA MEDICAMENTOS</v>
          </cell>
        </row>
        <row r="227">
          <cell r="I227" t="str">
            <v>GERENCIA MEDICAMENTOS</v>
          </cell>
        </row>
        <row r="228">
          <cell r="I228" t="str">
            <v>GERENCIA MEDICAMENTOS</v>
          </cell>
        </row>
        <row r="229">
          <cell r="I229" t="str">
            <v>GERENCIA MEDICAMENTOS</v>
          </cell>
        </row>
        <row r="230">
          <cell r="I230" t="str">
            <v>GERENCIA MEDICAMENTOS</v>
          </cell>
        </row>
        <row r="231">
          <cell r="I231" t="str">
            <v>GERENCIA MEDICAMENTOS</v>
          </cell>
        </row>
        <row r="232">
          <cell r="I232" t="str">
            <v>GERENCIA MEDICAMENTOS</v>
          </cell>
        </row>
        <row r="233">
          <cell r="I233" t="str">
            <v>GERENCIA MEDICAMENTOS</v>
          </cell>
        </row>
        <row r="234">
          <cell r="I234" t="str">
            <v>GERENCIA MEDICAMENTOS</v>
          </cell>
        </row>
        <row r="235">
          <cell r="I235" t="str">
            <v>GERENCIA MEDICAMENTOS</v>
          </cell>
        </row>
        <row r="236">
          <cell r="I236" t="str">
            <v>GERENCIA MEDICAMENTOS</v>
          </cell>
        </row>
        <row r="237">
          <cell r="I237" t="str">
            <v>GERENCIA MEDICAMENTOS</v>
          </cell>
        </row>
        <row r="238">
          <cell r="I238" t="str">
            <v>GERENCIA MEDICAMENTOS</v>
          </cell>
        </row>
        <row r="239">
          <cell r="I239" t="str">
            <v>GERENCIA MEDICAMENTOS</v>
          </cell>
        </row>
        <row r="240">
          <cell r="I240" t="str">
            <v>GERENCIA MEDICAMENTOS</v>
          </cell>
        </row>
        <row r="241">
          <cell r="I241" t="str">
            <v>GERENCIA MEDICAMENTOS</v>
          </cell>
        </row>
        <row r="242">
          <cell r="I242" t="str">
            <v>GERENCIA MEDICAMENTOS</v>
          </cell>
        </row>
        <row r="243">
          <cell r="I243" t="str">
            <v>GERENCIA MEDICAMENTOS</v>
          </cell>
        </row>
        <row r="244">
          <cell r="I244" t="str">
            <v>GERENCIA MEDICAMENTOS</v>
          </cell>
        </row>
        <row r="245">
          <cell r="I245" t="str">
            <v>GERENCIA MEDICAMENTOS</v>
          </cell>
        </row>
        <row r="246">
          <cell r="I246" t="str">
            <v>GERENCIA MEDICAMENTOS</v>
          </cell>
        </row>
        <row r="247">
          <cell r="I247" t="str">
            <v>GERENCIA MEDICAMENTOS</v>
          </cell>
        </row>
        <row r="248">
          <cell r="I248" t="str">
            <v>GERENCIA MEDICAMENTOS</v>
          </cell>
        </row>
        <row r="249">
          <cell r="I249" t="str">
            <v>GERENCIA MEDICAMENTOS</v>
          </cell>
        </row>
        <row r="250">
          <cell r="I250" t="str">
            <v>GERENCIA MEDICAMENTOS</v>
          </cell>
        </row>
        <row r="251">
          <cell r="I251" t="str">
            <v>GERENCIA MEDICAMENTOS</v>
          </cell>
        </row>
        <row r="252">
          <cell r="I252" t="str">
            <v>GERENCIA MEDICAMENTOS</v>
          </cell>
        </row>
        <row r="253">
          <cell r="I253" t="e">
            <v>#N/A</v>
          </cell>
        </row>
        <row r="254">
          <cell r="I254" t="str">
            <v>GERENCIA MEDICAMENTOS</v>
          </cell>
        </row>
        <row r="255">
          <cell r="I255" t="str">
            <v>GERENCIA MEDICAMENTOS</v>
          </cell>
        </row>
        <row r="256">
          <cell r="I256" t="str">
            <v>GERENCIA MEDICAMENTOS</v>
          </cell>
        </row>
        <row r="257">
          <cell r="I257" t="str">
            <v>GERENCIA MEDICAMENTOS</v>
          </cell>
        </row>
        <row r="258">
          <cell r="I258" t="str">
            <v>GERENCIA MEDICAMENTOS</v>
          </cell>
        </row>
        <row r="259">
          <cell r="I259" t="str">
            <v>GERENCIA MEDICAMENTOS</v>
          </cell>
        </row>
        <row r="260">
          <cell r="I260" t="str">
            <v>GERENCIA MEDICAMENTOS</v>
          </cell>
        </row>
        <row r="261">
          <cell r="I261" t="str">
            <v>GERENCIA MEDICAMENTOS</v>
          </cell>
        </row>
        <row r="262">
          <cell r="I262" t="str">
            <v>GERENCIA MEDICAMENTOS</v>
          </cell>
        </row>
        <row r="263">
          <cell r="I263" t="str">
            <v>GERENCIA MEDICAMENTOS</v>
          </cell>
        </row>
        <row r="264">
          <cell r="I264" t="str">
            <v>GERENCIA MEDICAMENTOS</v>
          </cell>
        </row>
        <row r="265">
          <cell r="I265" t="str">
            <v>GERENCIA MEDICAMENTOS</v>
          </cell>
        </row>
        <row r="266">
          <cell r="I266" t="str">
            <v>GERENCIA MEDICAMENTOS</v>
          </cell>
        </row>
        <row r="267">
          <cell r="I267" t="str">
            <v>GERENCIA MEDICAMENTOS</v>
          </cell>
        </row>
        <row r="268">
          <cell r="I268" t="str">
            <v>GERENCIA MEDICAMENTOS</v>
          </cell>
        </row>
        <row r="269">
          <cell r="I269" t="str">
            <v>GERENCIA MEDICAMENTOS</v>
          </cell>
        </row>
        <row r="270">
          <cell r="I270" t="str">
            <v>GERENCIA MEDICAMENTOS</v>
          </cell>
        </row>
        <row r="271">
          <cell r="I271" t="str">
            <v>GERENCIA MEDICAMENTOS</v>
          </cell>
        </row>
        <row r="272">
          <cell r="I272" t="str">
            <v>GERENCIA MEDICAMENTOS</v>
          </cell>
        </row>
        <row r="273">
          <cell r="I273" t="str">
            <v>GERENCIA MEDICAMENTOS</v>
          </cell>
        </row>
        <row r="274">
          <cell r="I274" t="str">
            <v>GERENCIA MEDICAMENTOS</v>
          </cell>
        </row>
        <row r="275">
          <cell r="I275" t="str">
            <v>GERENCIA MEDICAMENTOS</v>
          </cell>
        </row>
        <row r="276">
          <cell r="I276" t="str">
            <v>GERENCIA MEDICAMENTOS</v>
          </cell>
        </row>
        <row r="277">
          <cell r="I277" t="str">
            <v>GERENCIA MEDICAMENTOS</v>
          </cell>
        </row>
        <row r="278">
          <cell r="I278" t="str">
            <v>GERENCIA MEDICAMENTOS</v>
          </cell>
        </row>
        <row r="279">
          <cell r="I279" t="str">
            <v>GERENCIA MEDICAMENTOS</v>
          </cell>
        </row>
        <row r="280">
          <cell r="I280" t="str">
            <v>GERENCIA MEDICAMENTOS</v>
          </cell>
        </row>
        <row r="281">
          <cell r="I281" t="str">
            <v>GERENCIA MEDICAMENTOS</v>
          </cell>
        </row>
        <row r="282">
          <cell r="I282" t="str">
            <v>GERENCIA SUPERMERCADOS</v>
          </cell>
        </row>
        <row r="283">
          <cell r="I283" t="str">
            <v>GERENCIA SUPERMERCADOS</v>
          </cell>
        </row>
        <row r="284">
          <cell r="I284" t="str">
            <v>GERENCIA SUPERMERCADOS</v>
          </cell>
        </row>
        <row r="285">
          <cell r="I285" t="str">
            <v>GERENCIA SUPERMERCADOS</v>
          </cell>
        </row>
        <row r="286">
          <cell r="I286" t="str">
            <v>GERENCIA SUPERMERCADOS</v>
          </cell>
        </row>
        <row r="287">
          <cell r="I287" t="str">
            <v>GERENCIA SUPERMERCADOS</v>
          </cell>
        </row>
        <row r="288">
          <cell r="I288" t="str">
            <v>GERENCIA SUPERMERCADOS</v>
          </cell>
        </row>
        <row r="289">
          <cell r="I289" t="str">
            <v>GERENCIA SUPERMERCADOS</v>
          </cell>
        </row>
        <row r="290">
          <cell r="I290" t="str">
            <v>GERENCIA SUPERMERCADOS</v>
          </cell>
        </row>
        <row r="291">
          <cell r="I291" t="str">
            <v>GERENCIA SUPERMERCADOS</v>
          </cell>
        </row>
        <row r="292">
          <cell r="I292" t="str">
            <v>GERENCIA SUPERMERCADOS</v>
          </cell>
        </row>
        <row r="293">
          <cell r="I293" t="str">
            <v>GERENCIA SUPERMERCADOS</v>
          </cell>
        </row>
        <row r="294">
          <cell r="I294" t="str">
            <v>GERENCIA SUPERMERCADOS</v>
          </cell>
        </row>
        <row r="295">
          <cell r="I295" t="str">
            <v>GERENCIA SUPERMERCADOS</v>
          </cell>
        </row>
        <row r="296">
          <cell r="I296" t="str">
            <v>GERENCIA SUPERMERCADOS</v>
          </cell>
        </row>
        <row r="297">
          <cell r="I297" t="str">
            <v>GERENCIA SUPERMERCADOS</v>
          </cell>
        </row>
        <row r="298">
          <cell r="I298" t="str">
            <v>GERENCIA SUPERMERCADOS</v>
          </cell>
        </row>
        <row r="299">
          <cell r="I299" t="str">
            <v>GERENCIA SUPERMERCADOS</v>
          </cell>
        </row>
        <row r="300">
          <cell r="I300" t="str">
            <v>GERENCIA SUPERMERCADOS</v>
          </cell>
        </row>
        <row r="301">
          <cell r="I301" t="str">
            <v>GERENCIA SUPERMERCADOS</v>
          </cell>
        </row>
        <row r="302">
          <cell r="I302" t="str">
            <v>GERENCIA SUPERMERCADOS</v>
          </cell>
        </row>
        <row r="303">
          <cell r="I303" t="str">
            <v>GERENCIA SUPERMERCADOS</v>
          </cell>
        </row>
        <row r="304">
          <cell r="I304" t="str">
            <v>GERENCIA SUPERMERCADOS</v>
          </cell>
        </row>
        <row r="305">
          <cell r="I305" t="str">
            <v>GERENCIA SUPERMERCADOS</v>
          </cell>
        </row>
        <row r="306">
          <cell r="I306" t="str">
            <v>GERENCIA SUPERMERCADOS</v>
          </cell>
        </row>
        <row r="307">
          <cell r="I307" t="str">
            <v>GERENCIA SUPERMERCADOS</v>
          </cell>
        </row>
        <row r="308">
          <cell r="I308" t="str">
            <v>GERENCIA SUPERMERCADOS</v>
          </cell>
        </row>
        <row r="309">
          <cell r="I309" t="str">
            <v>GERENCIA SUPERMERCADOS</v>
          </cell>
        </row>
        <row r="310">
          <cell r="I310" t="str">
            <v>GERENCIA SUPERMERCADOS</v>
          </cell>
        </row>
        <row r="311">
          <cell r="I311" t="str">
            <v>GERENCIA SUPERMERCADOS</v>
          </cell>
        </row>
        <row r="312">
          <cell r="I312" t="str">
            <v>GERENCIA SUPERMERCADOS</v>
          </cell>
        </row>
        <row r="313">
          <cell r="I313" t="str">
            <v>GERENCIA SUPERMERCADOS</v>
          </cell>
        </row>
        <row r="314">
          <cell r="I314" t="str">
            <v>GERENCIA SUPERMERCADOS</v>
          </cell>
        </row>
        <row r="315">
          <cell r="I315" t="str">
            <v>GERENCIA SUPERMERCADOS</v>
          </cell>
        </row>
        <row r="316">
          <cell r="I316" t="str">
            <v>GERENCIA SUPERMERCADOS</v>
          </cell>
        </row>
        <row r="317">
          <cell r="I317" t="str">
            <v>GERENCIA SUPERMERCADOS</v>
          </cell>
        </row>
        <row r="318">
          <cell r="I318" t="str">
            <v>GERENCIA SUPERMERCADOS</v>
          </cell>
        </row>
        <row r="319">
          <cell r="I319" t="str">
            <v>GERENCIA SUPERMERCADOS</v>
          </cell>
        </row>
        <row r="320">
          <cell r="I320" t="str">
            <v>GERENCIA SUPERMERCADOS</v>
          </cell>
        </row>
        <row r="321">
          <cell r="I321" t="str">
            <v>GERENCIA SUPERMERCADOS</v>
          </cell>
        </row>
        <row r="322">
          <cell r="I322" t="str">
            <v>GERENCIA SUPERMERCADOS</v>
          </cell>
        </row>
        <row r="323">
          <cell r="I323" t="str">
            <v>GERENCIA SUPERMERCADOS</v>
          </cell>
        </row>
        <row r="324">
          <cell r="I324" t="str">
            <v>GERENCIA SUPERMERCADOS</v>
          </cell>
        </row>
        <row r="325">
          <cell r="I325" t="str">
            <v>GERENCIA SUPERMERCADOS</v>
          </cell>
        </row>
        <row r="326">
          <cell r="I326" t="str">
            <v>GERENCIA SUPERMERCADOS</v>
          </cell>
        </row>
        <row r="327">
          <cell r="I327" t="str">
            <v>GERENCIA SUPERMERCADOS</v>
          </cell>
        </row>
        <row r="328">
          <cell r="I328" t="str">
            <v>GERENCIA SUPERMERCADOS</v>
          </cell>
        </row>
        <row r="329">
          <cell r="I329" t="str">
            <v>GERENCIA SUPERMERCADOS</v>
          </cell>
        </row>
        <row r="330">
          <cell r="I330" t="str">
            <v>GERENCIA SUPERMERCADOS</v>
          </cell>
        </row>
        <row r="331">
          <cell r="I331" t="str">
            <v>GERENCIA SUPERMERCADOS</v>
          </cell>
        </row>
        <row r="332">
          <cell r="I332" t="str">
            <v>GERENCIA SUPERMERCADOS</v>
          </cell>
        </row>
        <row r="333">
          <cell r="I333" t="str">
            <v>GERENCIA SUPERMERCADOS</v>
          </cell>
        </row>
        <row r="334">
          <cell r="I334" t="str">
            <v>GERENCIA SUPERMERCADOS</v>
          </cell>
        </row>
        <row r="335">
          <cell r="I335" t="str">
            <v>GERENCIA SUPERMERCADOS</v>
          </cell>
        </row>
        <row r="336">
          <cell r="I336" t="str">
            <v>GERENCIA SUPERMERCADOS</v>
          </cell>
        </row>
        <row r="337">
          <cell r="I337" t="str">
            <v>GERENCIA SUPERMERCADOS</v>
          </cell>
        </row>
        <row r="338">
          <cell r="I338" t="str">
            <v>GERENCIA SUPERMERCADOS</v>
          </cell>
        </row>
        <row r="339">
          <cell r="I339" t="str">
            <v>GERENCIA SUPERMERCADOS</v>
          </cell>
        </row>
        <row r="340">
          <cell r="I340" t="str">
            <v>GERENCIA SUPERMERCADOS</v>
          </cell>
        </row>
        <row r="341">
          <cell r="I341" t="str">
            <v>GERENCIA SUPERMERCADOS</v>
          </cell>
        </row>
        <row r="342">
          <cell r="I342" t="str">
            <v>GERENCIA SUPERMERCADOS</v>
          </cell>
        </row>
        <row r="343">
          <cell r="I343" t="str">
            <v>GERENCIA SUPERMERCADOS</v>
          </cell>
        </row>
        <row r="344">
          <cell r="I344" t="str">
            <v>GERENCIA SUPERMERCADOS</v>
          </cell>
        </row>
        <row r="345">
          <cell r="I345" t="str">
            <v>GERENCIA SUPERMERCADOS</v>
          </cell>
        </row>
        <row r="346">
          <cell r="I346" t="str">
            <v>GERENCIA SUPERMERCADOS</v>
          </cell>
        </row>
        <row r="347">
          <cell r="I347" t="str">
            <v>GERENCIA SUPERMERCADOS</v>
          </cell>
        </row>
        <row r="348">
          <cell r="I348" t="str">
            <v>GERENCIA SUPERMERCADOS</v>
          </cell>
        </row>
        <row r="349">
          <cell r="I349" t="str">
            <v>GERENCIA SUPERMERCADOS</v>
          </cell>
        </row>
        <row r="350">
          <cell r="I350" t="str">
            <v>GERENCIA SUPERMERCADOS</v>
          </cell>
        </row>
        <row r="351">
          <cell r="I351" t="str">
            <v>GERENCIA SUPERMERCADOS</v>
          </cell>
        </row>
        <row r="352">
          <cell r="I352" t="str">
            <v>GERENCIA SUPERMERCADOS</v>
          </cell>
        </row>
        <row r="353">
          <cell r="I353" t="str">
            <v>GERENCIA SUPERMERCADOS</v>
          </cell>
        </row>
        <row r="354">
          <cell r="I354" t="str">
            <v>GERENCIA SUPERMERCADOS</v>
          </cell>
        </row>
        <row r="355">
          <cell r="I355" t="str">
            <v>GERENCIA SUPERMERCADOS</v>
          </cell>
        </row>
        <row r="356">
          <cell r="I356" t="str">
            <v>GERENCIA SUPERMERCADOS</v>
          </cell>
        </row>
        <row r="357">
          <cell r="I357" t="str">
            <v>GERENCIA SUPERMERCADOS</v>
          </cell>
        </row>
        <row r="358">
          <cell r="I358" t="str">
            <v>GERENCIA SUPERMERCADOS</v>
          </cell>
        </row>
        <row r="359">
          <cell r="I359" t="str">
            <v>GERENCIA SUPERMERCADOS</v>
          </cell>
        </row>
        <row r="360">
          <cell r="I360" t="str">
            <v>GERENCIA SUPERMERCADOS</v>
          </cell>
        </row>
        <row r="361">
          <cell r="I361" t="str">
            <v>GERENCIA SUPERMERCADOS</v>
          </cell>
        </row>
        <row r="362">
          <cell r="I362" t="str">
            <v>GERENCIA SUPERMERCADOS</v>
          </cell>
        </row>
        <row r="363">
          <cell r="I363" t="str">
            <v>GERENCIA MEDICAMENTOS</v>
          </cell>
        </row>
        <row r="364">
          <cell r="I364" t="str">
            <v>GERENCIA MEDICAMENTOS</v>
          </cell>
        </row>
        <row r="365">
          <cell r="I365" t="str">
            <v>GERENCIA DE CREDITO SOCIAL Y SEGUROS</v>
          </cell>
        </row>
        <row r="366">
          <cell r="I366" t="str">
            <v>GERENCIA DE CREDITO SOCIAL Y SEGUROS</v>
          </cell>
        </row>
        <row r="367">
          <cell r="I367" t="str">
            <v>GERENCIA DE CREDITO SOCIAL Y SEGUROS</v>
          </cell>
        </row>
        <row r="368">
          <cell r="I368" t="str">
            <v>GERENCIA DE CREDITO SOCIAL Y SEGUROS</v>
          </cell>
        </row>
        <row r="369">
          <cell r="I369" t="str">
            <v>GERENCIA DE CREDITO SOCIAL Y SEGUROS</v>
          </cell>
        </row>
        <row r="370">
          <cell r="I370" t="str">
            <v>GERENCIA VIVIENDA</v>
          </cell>
        </row>
      </sheetData>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Ausentismos"/>
    </sheetNames>
    <sheetDataSet>
      <sheetData sheetId="0"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F09A12-D0A7-8B48-9FB5-D4C20BCCEFEF}">
  <sheetPr codeName="Hoja8"/>
  <dimension ref="B2:BH19"/>
  <sheetViews>
    <sheetView showGridLines="0" showRowColHeaders="0" zoomScale="130" zoomScaleNormal="130" workbookViewId="0">
      <selection activeCell="B25" sqref="B25"/>
    </sheetView>
  </sheetViews>
  <sheetFormatPr baseColWidth="10" defaultColWidth="0.33203125" defaultRowHeight="15" customHeight="1" x14ac:dyDescent="0.2"/>
  <cols>
    <col min="1" max="1" width="11.1640625" style="1" customWidth="1"/>
    <col min="2" max="2" width="23.33203125" style="1" customWidth="1"/>
    <col min="3" max="3" width="10.83203125" style="1" customWidth="1"/>
    <col min="4" max="4" width="17.5" style="1" customWidth="1"/>
    <col min="5" max="5" width="10.83203125" style="1" customWidth="1"/>
    <col min="6" max="6" width="2.83203125" style="1" customWidth="1"/>
    <col min="7" max="7" width="1.83203125" style="1" customWidth="1"/>
    <col min="8" max="16383" width="0.33203125" style="1"/>
    <col min="16384" max="16384" width="0.33203125" style="1" customWidth="1"/>
  </cols>
  <sheetData>
    <row r="2" spans="2:60" x14ac:dyDescent="0.2">
      <c r="B2" s="54"/>
      <c r="C2" s="56" t="s">
        <v>0</v>
      </c>
      <c r="D2" s="57"/>
      <c r="E2" s="57"/>
      <c r="F2" s="57"/>
    </row>
    <row r="3" spans="2:60" x14ac:dyDescent="0.2">
      <c r="B3" s="54"/>
      <c r="C3" s="57"/>
      <c r="D3" s="57"/>
      <c r="E3" s="57"/>
      <c r="F3" s="57"/>
    </row>
    <row r="4" spans="2:60" ht="16" thickBot="1" x14ac:dyDescent="0.25">
      <c r="B4" s="55"/>
      <c r="C4" s="58"/>
      <c r="D4" s="58"/>
      <c r="E4" s="58"/>
      <c r="F4" s="58"/>
      <c r="BH4"/>
    </row>
    <row r="6" spans="2:60" x14ac:dyDescent="0.2">
      <c r="B6" s="2" t="s">
        <v>1</v>
      </c>
      <c r="C6" s="62" t="s">
        <v>141</v>
      </c>
      <c r="D6" s="62"/>
      <c r="E6" s="62"/>
    </row>
    <row r="7" spans="2:60" ht="4" customHeight="1" x14ac:dyDescent="0.2">
      <c r="B7" s="2"/>
      <c r="C7" s="3"/>
      <c r="D7" s="3"/>
      <c r="E7" s="3"/>
    </row>
    <row r="8" spans="2:60" x14ac:dyDescent="0.2">
      <c r="B8" s="2" t="s">
        <v>5</v>
      </c>
      <c r="C8" s="62" t="s">
        <v>143</v>
      </c>
      <c r="D8" s="62"/>
      <c r="E8" s="62"/>
    </row>
    <row r="9" spans="2:60" ht="5" customHeight="1" x14ac:dyDescent="0.2">
      <c r="B9" s="2"/>
      <c r="C9" s="3"/>
      <c r="D9" s="3"/>
      <c r="E9" s="3"/>
    </row>
    <row r="10" spans="2:60" x14ac:dyDescent="0.2">
      <c r="B10" s="2" t="s">
        <v>2</v>
      </c>
      <c r="C10" s="62" t="s">
        <v>144</v>
      </c>
      <c r="D10" s="62"/>
      <c r="E10" s="62"/>
    </row>
    <row r="11" spans="2:60" ht="6" customHeight="1" x14ac:dyDescent="0.2">
      <c r="B11" s="2"/>
      <c r="C11" s="3"/>
      <c r="D11" s="3"/>
      <c r="E11" s="3"/>
    </row>
    <row r="12" spans="2:60" x14ac:dyDescent="0.2">
      <c r="B12" s="2" t="s">
        <v>3</v>
      </c>
      <c r="C12" s="61">
        <v>44046</v>
      </c>
      <c r="D12" s="61"/>
      <c r="E12" s="61"/>
    </row>
    <row r="13" spans="2:60" ht="5" customHeight="1" x14ac:dyDescent="0.2">
      <c r="B13" s="2"/>
      <c r="C13" s="3"/>
      <c r="D13" s="3"/>
      <c r="E13" s="3"/>
    </row>
    <row r="14" spans="2:60" x14ac:dyDescent="0.2">
      <c r="B14" s="2" t="s">
        <v>4</v>
      </c>
      <c r="C14" s="4">
        <f>'Sede; Informe Ejecutivo'!H13</f>
        <v>0.81081081081081086</v>
      </c>
      <c r="D14" s="62" t="str">
        <f>+IF(C14&lt;85%," CRITICA",IF(C14&lt;95%,"CONFIABLE","EN EXCELENCIA"))</f>
        <v xml:space="preserve"> CRITICA</v>
      </c>
      <c r="E14" s="62"/>
    </row>
    <row r="15" spans="2:60" ht="6" customHeight="1" x14ac:dyDescent="0.2">
      <c r="B15" s="2"/>
      <c r="C15" s="3"/>
      <c r="D15" s="3"/>
      <c r="E15" s="3"/>
    </row>
    <row r="16" spans="2:60" ht="13" customHeight="1" x14ac:dyDescent="0.2"/>
    <row r="17" spans="2:5" ht="15" customHeight="1" x14ac:dyDescent="0.2">
      <c r="B17" s="59" t="s">
        <v>149</v>
      </c>
      <c r="C17" s="61"/>
      <c r="D17" s="61"/>
      <c r="E17" s="61"/>
    </row>
    <row r="18" spans="2:5" ht="5" customHeight="1" x14ac:dyDescent="0.2">
      <c r="B18" s="60"/>
      <c r="C18" s="61"/>
      <c r="D18" s="61"/>
      <c r="E18" s="61"/>
    </row>
    <row r="19" spans="2:5" ht="15" customHeight="1" x14ac:dyDescent="0.2">
      <c r="B19" s="60"/>
      <c r="C19" s="61"/>
      <c r="D19" s="61"/>
      <c r="E19" s="61"/>
    </row>
  </sheetData>
  <mergeCells count="9">
    <mergeCell ref="B2:B4"/>
    <mergeCell ref="C2:F4"/>
    <mergeCell ref="B17:B19"/>
    <mergeCell ref="C12:E12"/>
    <mergeCell ref="D14:E14"/>
    <mergeCell ref="C6:E6"/>
    <mergeCell ref="C8:E8"/>
    <mergeCell ref="C10:E10"/>
    <mergeCell ref="C17:E19"/>
  </mergeCells>
  <conditionalFormatting sqref="C14">
    <cfRule type="iconSet" priority="3">
      <iconSet iconSet="3Symbols">
        <cfvo type="percent" val="0"/>
        <cfvo type="num" val="0.85" gte="0"/>
        <cfvo type="num" val="0.96" gte="0"/>
      </iconSet>
    </cfRule>
  </conditionalFormatting>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7CE853-8CAE-F749-A6F9-A40BEB9ECF97}">
  <dimension ref="A1:AF78"/>
  <sheetViews>
    <sheetView showGridLines="0" topLeftCell="A26" zoomScale="75" workbookViewId="0">
      <selection activeCell="S20" sqref="S20"/>
    </sheetView>
  </sheetViews>
  <sheetFormatPr baseColWidth="10" defaultColWidth="10.83203125" defaultRowHeight="0" customHeight="1" zeroHeight="1" x14ac:dyDescent="0.2"/>
  <cols>
    <col min="1" max="6" width="10.83203125" customWidth="1"/>
    <col min="7" max="7" width="23.83203125" bestFit="1" customWidth="1"/>
    <col min="8" max="8" width="13.5" customWidth="1"/>
    <col min="9" max="9" width="10.83203125" customWidth="1"/>
    <col min="10" max="11" width="3.5" customWidth="1"/>
    <col min="12" max="12" width="13.6640625" style="40" customWidth="1"/>
    <col min="13" max="15" width="11.33203125" style="40" customWidth="1"/>
    <col min="16" max="16" width="10.83203125" customWidth="1"/>
    <col min="17" max="17" width="4" customWidth="1"/>
    <col min="18" max="18" width="10.83203125" style="51"/>
    <col min="19" max="19" width="10.83203125" style="41"/>
    <col min="20" max="20" width="14.33203125" style="41" bestFit="1" customWidth="1"/>
    <col min="21" max="21" width="10.83203125" style="41"/>
    <col min="22" max="22" width="64.6640625" style="41" bestFit="1" customWidth="1"/>
    <col min="23" max="23" width="17.83203125" style="41" bestFit="1" customWidth="1"/>
    <col min="24" max="29" width="10.83203125" style="41"/>
    <col min="30" max="30" width="10.83203125" style="51"/>
    <col min="31" max="16384" width="10.83203125" style="41"/>
  </cols>
  <sheetData>
    <row r="1" spans="6:22" ht="15" x14ac:dyDescent="0.2"/>
    <row r="2" spans="6:22" ht="139" customHeight="1" x14ac:dyDescent="0.2"/>
    <row r="3" spans="6:22" ht="15" x14ac:dyDescent="0.2"/>
    <row r="4" spans="6:22" ht="15" x14ac:dyDescent="0.2">
      <c r="T4" s="112"/>
      <c r="U4" s="112"/>
      <c r="V4" s="112"/>
    </row>
    <row r="5" spans="6:22" ht="40" x14ac:dyDescent="0.45">
      <c r="M5" s="66" t="str">
        <f>'Sede; Portada'!C6</f>
        <v>Prueba 2.0</v>
      </c>
      <c r="N5" s="66"/>
      <c r="O5" s="66"/>
      <c r="P5" s="66"/>
      <c r="T5" s="112"/>
      <c r="U5" s="112"/>
      <c r="V5" s="112"/>
    </row>
    <row r="6" spans="6:22" ht="15" x14ac:dyDescent="0.2">
      <c r="T6" s="112"/>
      <c r="U6" s="112"/>
      <c r="V6" s="112"/>
    </row>
    <row r="7" spans="6:22" ht="15" x14ac:dyDescent="0.2">
      <c r="T7" s="112"/>
      <c r="U7" s="112"/>
      <c r="V7" s="112"/>
    </row>
    <row r="8" spans="6:22" ht="35" customHeight="1" x14ac:dyDescent="0.4">
      <c r="F8" s="42" t="s">
        <v>131</v>
      </c>
      <c r="I8" s="67" t="s">
        <v>132</v>
      </c>
      <c r="J8" s="67"/>
      <c r="K8" s="67"/>
      <c r="L8" s="67"/>
      <c r="M8" s="68" t="str">
        <f>+IF(H13&lt;85%," CRITICA",IF(H13&lt;95%,"CONFIABLE","EN EXCELENCIA"))</f>
        <v xml:space="preserve"> CRITICA</v>
      </c>
      <c r="N8" s="68"/>
      <c r="O8" s="68"/>
      <c r="P8" s="68"/>
      <c r="S8" s="106"/>
      <c r="T8" s="106"/>
      <c r="U8" s="106"/>
      <c r="V8" s="106"/>
    </row>
    <row r="9" spans="6:22" ht="15" x14ac:dyDescent="0.2">
      <c r="S9" s="106"/>
      <c r="T9" s="106"/>
      <c r="U9" s="106"/>
      <c r="V9" s="106"/>
    </row>
    <row r="10" spans="6:22" ht="15" x14ac:dyDescent="0.2">
      <c r="S10" s="106"/>
      <c r="T10" s="106" t="s">
        <v>133</v>
      </c>
      <c r="U10" s="106" t="s">
        <v>134</v>
      </c>
      <c r="V10" s="106"/>
    </row>
    <row r="11" spans="6:22" ht="37" x14ac:dyDescent="0.45">
      <c r="S11" s="106"/>
      <c r="T11" s="113">
        <f>P27</f>
        <v>0.81081081081081086</v>
      </c>
      <c r="U11" s="109">
        <f>1-T11</f>
        <v>0.18918918918918914</v>
      </c>
      <c r="V11" s="106"/>
    </row>
    <row r="12" spans="6:22" ht="15" x14ac:dyDescent="0.2">
      <c r="H12" s="44"/>
      <c r="S12" s="106"/>
      <c r="T12" s="106"/>
      <c r="U12" s="106"/>
      <c r="V12" s="106"/>
    </row>
    <row r="13" spans="6:22" ht="37" x14ac:dyDescent="0.45">
      <c r="G13" s="45"/>
      <c r="H13" s="34">
        <f>+T11</f>
        <v>0.81081081081081086</v>
      </c>
      <c r="S13" s="106"/>
      <c r="T13" s="106"/>
      <c r="U13" s="106"/>
      <c r="V13" s="106"/>
    </row>
    <row r="14" spans="6:22" ht="15" x14ac:dyDescent="0.2">
      <c r="T14" s="112"/>
      <c r="U14" s="112"/>
      <c r="V14" s="112"/>
    </row>
    <row r="15" spans="6:22" ht="15" x14ac:dyDescent="0.2">
      <c r="T15" s="112"/>
      <c r="U15" s="112"/>
      <c r="V15" s="112"/>
    </row>
    <row r="16" spans="6:22" ht="15" x14ac:dyDescent="0.2">
      <c r="T16" s="112"/>
      <c r="U16" s="112"/>
      <c r="V16" s="112"/>
    </row>
    <row r="17" spans="1:30" ht="15" x14ac:dyDescent="0.2">
      <c r="T17" s="112"/>
      <c r="U17" s="112"/>
      <c r="V17" s="112"/>
    </row>
    <row r="18" spans="1:30" ht="15" x14ac:dyDescent="0.2"/>
    <row r="19" spans="1:30" ht="15" x14ac:dyDescent="0.2"/>
    <row r="20" spans="1:30" ht="15" x14ac:dyDescent="0.2"/>
    <row r="21" spans="1:30" ht="15" x14ac:dyDescent="0.2"/>
    <row r="22" spans="1:30" ht="15" x14ac:dyDescent="0.2"/>
    <row r="23" spans="1:30" ht="15" x14ac:dyDescent="0.2"/>
    <row r="24" spans="1:30" ht="15" x14ac:dyDescent="0.2">
      <c r="U24" s="51"/>
      <c r="V24" s="51"/>
      <c r="W24" s="51"/>
      <c r="X24" s="51"/>
      <c r="Y24" s="51"/>
      <c r="Z24" s="51"/>
    </row>
    <row r="25" spans="1:30" ht="15" x14ac:dyDescent="0.2">
      <c r="U25" s="51"/>
      <c r="V25" s="51"/>
      <c r="W25" s="51"/>
      <c r="X25" s="51"/>
      <c r="Y25" s="51"/>
      <c r="Z25" s="51"/>
    </row>
    <row r="26" spans="1:30" s="47" customFormat="1" ht="19" x14ac:dyDescent="0.25">
      <c r="A26" s="36"/>
      <c r="B26" s="35" t="s">
        <v>142</v>
      </c>
      <c r="C26" s="35"/>
      <c r="D26" s="35"/>
      <c r="E26" s="35"/>
      <c r="F26" s="35" t="s">
        <v>129</v>
      </c>
      <c r="G26" s="35"/>
      <c r="H26" s="35"/>
      <c r="I26" s="35"/>
      <c r="J26" s="35"/>
      <c r="K26" s="35" t="s">
        <v>130</v>
      </c>
      <c r="L26" s="69" t="s">
        <v>135</v>
      </c>
      <c r="M26" s="69"/>
      <c r="N26" s="69" t="s">
        <v>136</v>
      </c>
      <c r="O26" s="69"/>
      <c r="P26" s="46" t="s">
        <v>137</v>
      </c>
      <c r="Q26" s="36"/>
      <c r="R26" s="52"/>
      <c r="U26" s="52"/>
      <c r="V26" s="52"/>
      <c r="W26" s="52"/>
      <c r="X26" s="52"/>
      <c r="Y26" s="52"/>
      <c r="Z26" s="52"/>
      <c r="AD26" s="52"/>
    </row>
    <row r="27" spans="1:30" ht="40" customHeight="1" x14ac:dyDescent="0.45">
      <c r="B27" s="63" t="s">
        <v>123</v>
      </c>
      <c r="C27" s="63"/>
      <c r="D27" s="63"/>
      <c r="E27" s="63"/>
      <c r="F27" s="64"/>
      <c r="G27" s="64"/>
      <c r="H27" s="64"/>
      <c r="I27" s="64"/>
      <c r="J27" s="48"/>
      <c r="K27" s="48"/>
      <c r="L27" s="65">
        <f>'LT; Riesgo Biológico; COVID-19'!J8</f>
        <v>60</v>
      </c>
      <c r="M27" s="65"/>
      <c r="N27" s="65">
        <f>'LT; Riesgo Biológico; COVID-19'!K8</f>
        <v>14</v>
      </c>
      <c r="O27" s="65"/>
      <c r="P27" s="49">
        <f>T27</f>
        <v>0.81081081081081086</v>
      </c>
      <c r="T27" s="43">
        <f>L27*1/74</f>
        <v>0.81081081081081086</v>
      </c>
      <c r="U27" s="51"/>
      <c r="V27" s="51"/>
      <c r="W27" s="51"/>
      <c r="X27" s="51"/>
      <c r="Y27" s="51"/>
      <c r="Z27" s="51"/>
    </row>
    <row r="28" spans="1:30" ht="15" x14ac:dyDescent="0.2">
      <c r="B28" s="48"/>
      <c r="C28" s="48"/>
      <c r="D28" s="48"/>
      <c r="E28" s="48"/>
      <c r="F28" s="48"/>
      <c r="G28" s="48"/>
      <c r="H28" s="48"/>
      <c r="I28" s="48"/>
      <c r="J28" s="48"/>
      <c r="K28" s="48"/>
      <c r="L28" s="50"/>
      <c r="M28" s="50"/>
      <c r="N28" s="50"/>
      <c r="O28" s="50"/>
      <c r="P28" s="48"/>
      <c r="U28" s="106"/>
      <c r="V28" s="106"/>
      <c r="W28" s="106"/>
      <c r="X28" s="106"/>
      <c r="Y28" s="106"/>
      <c r="Z28" s="106"/>
      <c r="AA28" s="106"/>
    </row>
    <row r="29" spans="1:30" ht="15" x14ac:dyDescent="0.2">
      <c r="B29" s="48"/>
      <c r="C29" s="48"/>
      <c r="D29" s="48"/>
      <c r="E29" s="48"/>
      <c r="F29" s="48"/>
      <c r="G29" s="48"/>
      <c r="H29" s="48"/>
      <c r="I29" s="48"/>
      <c r="J29" s="48"/>
      <c r="K29" s="48"/>
      <c r="L29" s="50"/>
      <c r="M29" s="50"/>
      <c r="N29" s="50"/>
      <c r="O29" s="50"/>
      <c r="P29" s="48"/>
      <c r="U29" s="106"/>
      <c r="V29" s="106"/>
      <c r="W29" s="106"/>
      <c r="X29" s="106"/>
      <c r="Y29" s="106"/>
      <c r="Z29" s="106"/>
      <c r="AA29" s="106"/>
    </row>
    <row r="30" spans="1:30" ht="15" customHeight="1" x14ac:dyDescent="0.2">
      <c r="U30" s="106"/>
      <c r="V30" s="106"/>
      <c r="W30" s="106"/>
      <c r="X30" s="106"/>
      <c r="Y30" s="106"/>
      <c r="Z30" s="106"/>
      <c r="AA30" s="106"/>
    </row>
    <row r="31" spans="1:30" ht="15" x14ac:dyDescent="0.2">
      <c r="U31" s="106"/>
      <c r="V31" s="106"/>
      <c r="W31" s="106"/>
      <c r="X31" s="106"/>
      <c r="Y31" s="106"/>
      <c r="Z31" s="106"/>
      <c r="AA31" s="106"/>
    </row>
    <row r="32" spans="1:30" ht="15" x14ac:dyDescent="0.2">
      <c r="U32" s="106"/>
      <c r="V32" s="106" t="s">
        <v>138</v>
      </c>
      <c r="W32" s="106" t="s">
        <v>145</v>
      </c>
      <c r="X32" s="106" t="s">
        <v>139</v>
      </c>
      <c r="Y32" s="106" t="s">
        <v>140</v>
      </c>
      <c r="Z32" s="106"/>
      <c r="AA32" s="106"/>
    </row>
    <row r="33" spans="7:27" ht="26" x14ac:dyDescent="0.2">
      <c r="U33" s="106"/>
      <c r="V33" s="107" t="s">
        <v>123</v>
      </c>
      <c r="W33" s="108">
        <f>T27</f>
        <v>0.81081081081081086</v>
      </c>
      <c r="X33" s="109">
        <f>+AVERAGE(W33:W33)</f>
        <v>0.81081081081081086</v>
      </c>
      <c r="Y33" s="110">
        <v>1</v>
      </c>
      <c r="Z33" s="106"/>
      <c r="AA33" s="106"/>
    </row>
    <row r="34" spans="7:27" ht="26" x14ac:dyDescent="0.2">
      <c r="U34" s="106"/>
      <c r="V34" s="111"/>
      <c r="W34" s="108"/>
      <c r="X34" s="109"/>
      <c r="Y34" s="110"/>
      <c r="Z34" s="106"/>
      <c r="AA34" s="106"/>
    </row>
    <row r="35" spans="7:27" ht="15" x14ac:dyDescent="0.2">
      <c r="U35" s="106"/>
      <c r="V35" s="106"/>
      <c r="W35" s="106"/>
      <c r="X35" s="106"/>
      <c r="Y35" s="106"/>
      <c r="Z35" s="106"/>
      <c r="AA35" s="106"/>
    </row>
    <row r="36" spans="7:27" ht="15" x14ac:dyDescent="0.2">
      <c r="U36" s="106"/>
      <c r="V36" s="106"/>
      <c r="W36" s="106"/>
      <c r="X36" s="106"/>
      <c r="Y36" s="106"/>
      <c r="Z36" s="106"/>
      <c r="AA36" s="106"/>
    </row>
    <row r="37" spans="7:27" ht="15" x14ac:dyDescent="0.2">
      <c r="U37" s="51"/>
      <c r="V37" s="51"/>
      <c r="W37" s="51"/>
      <c r="X37" s="51"/>
      <c r="Y37" s="51"/>
      <c r="Z37" s="51"/>
    </row>
    <row r="38" spans="7:27" ht="15" x14ac:dyDescent="0.2">
      <c r="U38" s="51"/>
      <c r="V38" s="51"/>
      <c r="W38" s="51"/>
      <c r="X38" s="51"/>
      <c r="Y38" s="51"/>
      <c r="Z38" s="51"/>
    </row>
    <row r="39" spans="7:27" ht="15" x14ac:dyDescent="0.2">
      <c r="U39" s="51"/>
      <c r="V39" s="51"/>
      <c r="W39" s="51"/>
      <c r="X39" s="51"/>
      <c r="Y39" s="51"/>
      <c r="Z39" s="51"/>
    </row>
    <row r="40" spans="7:27" ht="15" x14ac:dyDescent="0.2">
      <c r="U40" s="51"/>
      <c r="V40" s="51"/>
      <c r="W40" s="51"/>
      <c r="X40" s="51"/>
      <c r="Y40" s="51"/>
      <c r="Z40" s="51"/>
    </row>
    <row r="41" spans="7:27" ht="37" x14ac:dyDescent="0.45">
      <c r="G41" s="34"/>
      <c r="U41" s="51"/>
      <c r="V41" s="51"/>
      <c r="W41" s="51"/>
      <c r="X41" s="51"/>
      <c r="Y41" s="51"/>
      <c r="Z41" s="51"/>
    </row>
    <row r="42" spans="7:27" ht="15" x14ac:dyDescent="0.2">
      <c r="U42" s="51"/>
      <c r="V42" s="51"/>
      <c r="W42" s="51"/>
      <c r="X42" s="51"/>
      <c r="Y42" s="51"/>
      <c r="Z42" s="51"/>
    </row>
    <row r="43" spans="7:27" ht="15" x14ac:dyDescent="0.2">
      <c r="U43" s="51"/>
      <c r="V43" s="51"/>
      <c r="W43" s="51"/>
      <c r="X43" s="51"/>
      <c r="Y43" s="51"/>
      <c r="Z43" s="51"/>
    </row>
    <row r="44" spans="7:27" ht="15" x14ac:dyDescent="0.2">
      <c r="U44" s="51"/>
      <c r="V44" s="51"/>
      <c r="W44" s="51"/>
      <c r="X44" s="51"/>
      <c r="Y44" s="51"/>
      <c r="Z44" s="51"/>
    </row>
    <row r="45" spans="7:27" ht="15" x14ac:dyDescent="0.2"/>
    <row r="46" spans="7:27" ht="15" x14ac:dyDescent="0.2"/>
    <row r="47" spans="7:27" ht="15" x14ac:dyDescent="0.2"/>
    <row r="48" spans="7:27" ht="15" customHeight="1" x14ac:dyDescent="0.2"/>
    <row r="49" spans="12:32" ht="15" customHeight="1" x14ac:dyDescent="0.2"/>
    <row r="50" spans="12:32" customFormat="1" ht="15" customHeight="1" x14ac:dyDescent="0.2">
      <c r="L50" s="40"/>
      <c r="M50" s="40"/>
      <c r="N50" s="40"/>
      <c r="O50" s="40"/>
      <c r="R50" s="51"/>
      <c r="S50" s="41"/>
      <c r="T50" s="41"/>
      <c r="U50" s="41"/>
      <c r="V50" s="41"/>
      <c r="W50" s="41"/>
      <c r="X50" s="41"/>
      <c r="Y50" s="41"/>
      <c r="Z50" s="41"/>
      <c r="AA50" s="41"/>
      <c r="AB50" s="41"/>
      <c r="AC50" s="41"/>
      <c r="AD50" s="51"/>
      <c r="AE50" s="41"/>
      <c r="AF50" s="41"/>
    </row>
    <row r="51" spans="12:32" customFormat="1" ht="15" customHeight="1" x14ac:dyDescent="0.2">
      <c r="L51" s="40"/>
      <c r="M51" s="40"/>
      <c r="N51" s="40"/>
      <c r="O51" s="40"/>
      <c r="R51" s="51"/>
      <c r="S51" s="41"/>
      <c r="T51" s="41"/>
      <c r="U51" s="41"/>
      <c r="V51" s="41"/>
      <c r="W51" s="41"/>
      <c r="X51" s="41"/>
      <c r="Y51" s="41"/>
      <c r="Z51" s="41"/>
      <c r="AA51" s="41"/>
      <c r="AB51" s="41"/>
      <c r="AC51" s="41"/>
      <c r="AD51" s="51"/>
      <c r="AE51" s="41"/>
      <c r="AF51" s="41"/>
    </row>
    <row r="52" spans="12:32" customFormat="1" ht="15" customHeight="1" x14ac:dyDescent="0.2">
      <c r="L52" s="40"/>
      <c r="M52" s="40"/>
      <c r="N52" s="40"/>
      <c r="O52" s="40"/>
      <c r="R52" s="51"/>
      <c r="S52" s="41"/>
      <c r="T52" s="41"/>
      <c r="U52" s="41"/>
      <c r="V52" s="41"/>
      <c r="W52" s="41"/>
      <c r="X52" s="41"/>
      <c r="Y52" s="41"/>
      <c r="Z52" s="41"/>
      <c r="AA52" s="41"/>
      <c r="AB52" s="41"/>
      <c r="AC52" s="41"/>
      <c r="AD52" s="51"/>
      <c r="AE52" s="41"/>
      <c r="AF52" s="41"/>
    </row>
    <row r="53" spans="12:32" customFormat="1" ht="15" customHeight="1" x14ac:dyDescent="0.2">
      <c r="L53" s="40"/>
      <c r="M53" s="40"/>
      <c r="N53" s="40"/>
      <c r="O53" s="40"/>
      <c r="R53" s="51"/>
      <c r="S53" s="41"/>
      <c r="T53" s="41"/>
      <c r="U53" s="41"/>
      <c r="V53" s="41"/>
      <c r="W53" s="41"/>
      <c r="X53" s="41"/>
      <c r="Y53" s="41"/>
      <c r="Z53" s="41"/>
      <c r="AA53" s="41"/>
      <c r="AB53" s="41"/>
      <c r="AC53" s="41"/>
      <c r="AD53" s="51"/>
      <c r="AE53" s="41"/>
      <c r="AF53" s="41"/>
    </row>
    <row r="54" spans="12:32" customFormat="1" ht="15" customHeight="1" x14ac:dyDescent="0.2">
      <c r="L54" s="40"/>
      <c r="M54" s="40"/>
      <c r="N54" s="40"/>
      <c r="O54" s="40"/>
      <c r="R54" s="51"/>
      <c r="S54" s="41"/>
      <c r="T54" s="41"/>
      <c r="U54" s="41"/>
      <c r="V54" s="41"/>
      <c r="W54" s="41"/>
      <c r="X54" s="41"/>
      <c r="Y54" s="41"/>
      <c r="Z54" s="41"/>
      <c r="AA54" s="41"/>
      <c r="AB54" s="41"/>
      <c r="AC54" s="41"/>
      <c r="AD54" s="51"/>
      <c r="AE54" s="41"/>
      <c r="AF54" s="41"/>
    </row>
    <row r="55" spans="12:32" customFormat="1" ht="15" customHeight="1" x14ac:dyDescent="0.2">
      <c r="L55" s="40"/>
      <c r="M55" s="40"/>
      <c r="N55" s="40"/>
      <c r="O55" s="40"/>
      <c r="R55" s="51"/>
      <c r="S55" s="41"/>
      <c r="T55" s="41"/>
      <c r="U55" s="41"/>
      <c r="V55" s="41"/>
      <c r="W55" s="41"/>
      <c r="X55" s="41"/>
      <c r="Y55" s="41"/>
      <c r="Z55" s="41"/>
      <c r="AA55" s="41"/>
      <c r="AB55" s="41"/>
      <c r="AC55" s="41"/>
      <c r="AD55" s="51"/>
      <c r="AE55" s="41"/>
      <c r="AF55" s="41"/>
    </row>
    <row r="56" spans="12:32" customFormat="1" ht="15" customHeight="1" x14ac:dyDescent="0.2">
      <c r="L56" s="40"/>
      <c r="M56" s="40"/>
      <c r="N56" s="40"/>
      <c r="O56" s="40"/>
      <c r="R56" s="51"/>
      <c r="S56" s="41"/>
      <c r="T56" s="41"/>
      <c r="U56" s="41"/>
      <c r="V56" s="41"/>
      <c r="W56" s="41"/>
      <c r="X56" s="41"/>
      <c r="Y56" s="41"/>
      <c r="Z56" s="41"/>
      <c r="AA56" s="41"/>
      <c r="AB56" s="41"/>
      <c r="AC56" s="41"/>
      <c r="AD56" s="51"/>
      <c r="AE56" s="41"/>
      <c r="AF56" s="41"/>
    </row>
    <row r="57" spans="12:32" customFormat="1" ht="15" customHeight="1" x14ac:dyDescent="0.2">
      <c r="L57" s="40"/>
      <c r="M57" s="40"/>
      <c r="N57" s="40"/>
      <c r="O57" s="40"/>
      <c r="R57" s="51"/>
      <c r="S57" s="41"/>
      <c r="T57" s="41"/>
      <c r="U57" s="41"/>
      <c r="V57" s="41"/>
      <c r="W57" s="41"/>
      <c r="X57" s="41"/>
      <c r="Y57" s="41"/>
      <c r="Z57" s="41"/>
      <c r="AA57" s="41"/>
      <c r="AB57" s="41"/>
      <c r="AC57" s="41"/>
      <c r="AD57" s="51"/>
      <c r="AE57" s="41"/>
      <c r="AF57" s="41"/>
    </row>
    <row r="58" spans="12:32" customFormat="1" ht="15" customHeight="1" x14ac:dyDescent="0.2">
      <c r="L58" s="40"/>
      <c r="M58" s="40"/>
      <c r="N58" s="40"/>
      <c r="O58" s="40"/>
      <c r="R58" s="51"/>
      <c r="S58" s="41"/>
      <c r="T58" s="41"/>
      <c r="U58" s="41"/>
      <c r="V58" s="41"/>
      <c r="W58" s="41"/>
      <c r="X58" s="41"/>
      <c r="Y58" s="41"/>
      <c r="Z58" s="41"/>
      <c r="AA58" s="41"/>
      <c r="AB58" s="41"/>
      <c r="AC58" s="41"/>
      <c r="AD58" s="51"/>
      <c r="AE58" s="41"/>
      <c r="AF58" s="41"/>
    </row>
    <row r="59" spans="12:32" customFormat="1" ht="15" customHeight="1" x14ac:dyDescent="0.2">
      <c r="L59" s="40"/>
      <c r="M59" s="40"/>
      <c r="N59" s="40"/>
      <c r="O59" s="40"/>
      <c r="R59" s="51"/>
      <c r="S59" s="41"/>
      <c r="T59" s="41"/>
      <c r="U59" s="41"/>
      <c r="V59" s="41"/>
      <c r="W59" s="41"/>
      <c r="X59" s="41"/>
      <c r="Y59" s="41"/>
      <c r="Z59" s="41"/>
      <c r="AA59" s="41"/>
      <c r="AB59" s="41"/>
      <c r="AC59" s="41"/>
      <c r="AD59" s="51"/>
      <c r="AE59" s="41"/>
      <c r="AF59" s="41"/>
    </row>
    <row r="60" spans="12:32" customFormat="1" ht="15" customHeight="1" x14ac:dyDescent="0.2">
      <c r="L60" s="40"/>
      <c r="M60" s="40"/>
      <c r="N60" s="40"/>
      <c r="O60" s="40"/>
      <c r="R60" s="51"/>
      <c r="S60" s="41"/>
      <c r="T60" s="41"/>
      <c r="U60" s="41"/>
      <c r="V60" s="41"/>
      <c r="W60" s="41"/>
      <c r="X60" s="41"/>
      <c r="Y60" s="41"/>
      <c r="Z60" s="41"/>
      <c r="AA60" s="41"/>
      <c r="AB60" s="41"/>
      <c r="AC60" s="41"/>
      <c r="AD60" s="51"/>
      <c r="AE60" s="41"/>
      <c r="AF60" s="41"/>
    </row>
    <row r="61" spans="12:32" customFormat="1" ht="15" customHeight="1" x14ac:dyDescent="0.2">
      <c r="L61" s="40"/>
      <c r="M61" s="40"/>
      <c r="N61" s="40"/>
      <c r="O61" s="40"/>
      <c r="R61" s="51"/>
      <c r="S61" s="41"/>
      <c r="T61" s="41"/>
      <c r="U61" s="41"/>
      <c r="V61" s="41"/>
      <c r="W61" s="41"/>
      <c r="X61" s="41"/>
      <c r="Y61" s="41"/>
      <c r="Z61" s="41"/>
      <c r="AA61" s="41"/>
      <c r="AB61" s="41"/>
      <c r="AC61" s="41"/>
      <c r="AD61" s="51"/>
      <c r="AE61" s="41"/>
      <c r="AF61" s="41"/>
    </row>
    <row r="62" spans="12:32" customFormat="1" ht="15" customHeight="1" x14ac:dyDescent="0.2">
      <c r="L62" s="40"/>
      <c r="M62" s="40"/>
      <c r="N62" s="40"/>
      <c r="O62" s="40"/>
      <c r="R62" s="51"/>
      <c r="S62" s="41"/>
      <c r="T62" s="41"/>
      <c r="U62" s="41"/>
      <c r="V62" s="41"/>
      <c r="W62" s="41"/>
      <c r="X62" s="41"/>
      <c r="Y62" s="41"/>
      <c r="Z62" s="41"/>
      <c r="AA62" s="41"/>
      <c r="AB62" s="41"/>
      <c r="AC62" s="41"/>
      <c r="AD62" s="51"/>
      <c r="AE62" s="41"/>
      <c r="AF62" s="41"/>
    </row>
    <row r="63" spans="12:32" customFormat="1" ht="15" customHeight="1" x14ac:dyDescent="0.2">
      <c r="L63" s="40"/>
      <c r="M63" s="40"/>
      <c r="N63" s="40"/>
      <c r="O63" s="40"/>
      <c r="R63" s="51"/>
      <c r="S63" s="41"/>
      <c r="T63" s="41"/>
      <c r="U63" s="41"/>
      <c r="V63" s="41"/>
      <c r="W63" s="41"/>
      <c r="X63" s="41"/>
      <c r="Y63" s="41"/>
      <c r="Z63" s="41"/>
      <c r="AA63" s="41"/>
      <c r="AB63" s="41"/>
      <c r="AC63" s="41"/>
      <c r="AD63" s="51"/>
      <c r="AE63" s="41"/>
      <c r="AF63" s="41"/>
    </row>
    <row r="64" spans="12:32" customFormat="1" ht="15" customHeight="1" x14ac:dyDescent="0.2">
      <c r="L64" s="40"/>
      <c r="M64" s="40"/>
      <c r="N64" s="40"/>
      <c r="O64" s="40"/>
      <c r="R64" s="51"/>
      <c r="S64" s="41"/>
      <c r="T64" s="41"/>
      <c r="U64" s="41"/>
      <c r="V64" s="41"/>
      <c r="W64" s="41"/>
      <c r="X64" s="41"/>
      <c r="Y64" s="41"/>
      <c r="Z64" s="41"/>
      <c r="AA64" s="41"/>
      <c r="AB64" s="41"/>
      <c r="AC64" s="41"/>
      <c r="AD64" s="51"/>
      <c r="AE64" s="41"/>
      <c r="AF64" s="41"/>
    </row>
    <row r="65" spans="12:32" customFormat="1" ht="15" customHeight="1" x14ac:dyDescent="0.2">
      <c r="L65" s="40"/>
      <c r="M65" s="40"/>
      <c r="N65" s="40"/>
      <c r="O65" s="40"/>
      <c r="R65" s="51"/>
      <c r="S65" s="41"/>
      <c r="T65" s="41"/>
      <c r="U65" s="41"/>
      <c r="V65" s="41"/>
      <c r="W65" s="41"/>
      <c r="X65" s="41"/>
      <c r="Y65" s="41"/>
      <c r="Z65" s="41"/>
      <c r="AA65" s="41"/>
      <c r="AB65" s="41"/>
      <c r="AC65" s="41"/>
      <c r="AD65" s="51"/>
      <c r="AE65" s="41"/>
      <c r="AF65" s="41"/>
    </row>
    <row r="66" spans="12:32" customFormat="1" ht="15" customHeight="1" x14ac:dyDescent="0.2">
      <c r="L66" s="40"/>
      <c r="M66" s="40"/>
      <c r="N66" s="40"/>
      <c r="O66" s="40"/>
      <c r="R66" s="51"/>
      <c r="S66" s="41"/>
      <c r="T66" s="41"/>
      <c r="U66" s="41"/>
      <c r="V66" s="41"/>
      <c r="W66" s="41"/>
      <c r="X66" s="41"/>
      <c r="Y66" s="41"/>
      <c r="Z66" s="41"/>
      <c r="AA66" s="41"/>
      <c r="AB66" s="41"/>
      <c r="AC66" s="41"/>
      <c r="AD66" s="51"/>
      <c r="AE66" s="41"/>
      <c r="AF66" s="41"/>
    </row>
    <row r="67" spans="12:32" customFormat="1" ht="15" customHeight="1" x14ac:dyDescent="0.2">
      <c r="L67" s="40"/>
      <c r="M67" s="40"/>
      <c r="N67" s="40"/>
      <c r="O67" s="40"/>
      <c r="R67" s="51"/>
      <c r="S67" s="41"/>
      <c r="T67" s="41"/>
      <c r="U67" s="41"/>
      <c r="V67" s="41"/>
      <c r="W67" s="41"/>
      <c r="X67" s="41"/>
      <c r="Y67" s="41"/>
      <c r="Z67" s="41"/>
      <c r="AA67" s="41"/>
      <c r="AB67" s="41"/>
      <c r="AC67" s="41"/>
      <c r="AD67" s="51"/>
      <c r="AE67" s="41"/>
      <c r="AF67" s="41"/>
    </row>
    <row r="68" spans="12:32" customFormat="1" ht="15" customHeight="1" x14ac:dyDescent="0.2">
      <c r="L68" s="40"/>
      <c r="M68" s="40"/>
      <c r="N68" s="40"/>
      <c r="O68" s="40"/>
      <c r="R68" s="51"/>
      <c r="S68" s="41"/>
      <c r="T68" s="41"/>
      <c r="U68" s="41"/>
      <c r="V68" s="41"/>
      <c r="W68" s="41"/>
      <c r="X68" s="41"/>
      <c r="Y68" s="41"/>
      <c r="Z68" s="41"/>
      <c r="AA68" s="41"/>
      <c r="AB68" s="41"/>
      <c r="AC68" s="41"/>
      <c r="AD68" s="51"/>
      <c r="AE68" s="41"/>
      <c r="AF68" s="41"/>
    </row>
    <row r="69" spans="12:32" customFormat="1" ht="15" customHeight="1" x14ac:dyDescent="0.2">
      <c r="L69" s="40"/>
      <c r="M69" s="40"/>
      <c r="N69" s="40"/>
      <c r="O69" s="40"/>
      <c r="R69" s="51"/>
      <c r="S69" s="41"/>
      <c r="T69" s="41"/>
      <c r="U69" s="41"/>
      <c r="V69" s="41"/>
      <c r="W69" s="41"/>
      <c r="X69" s="41"/>
      <c r="Y69" s="41"/>
      <c r="Z69" s="41"/>
      <c r="AA69" s="41"/>
      <c r="AB69" s="41"/>
      <c r="AC69" s="41"/>
      <c r="AD69" s="51"/>
      <c r="AE69" s="41"/>
      <c r="AF69" s="41"/>
    </row>
    <row r="70" spans="12:32" ht="15" customHeight="1" x14ac:dyDescent="0.2"/>
    <row r="71" spans="12:32" ht="15" customHeight="1" x14ac:dyDescent="0.2"/>
    <row r="72" spans="12:32" ht="15" customHeight="1" x14ac:dyDescent="0.2"/>
    <row r="73" spans="12:32" ht="15" customHeight="1" x14ac:dyDescent="0.2"/>
    <row r="74" spans="12:32" ht="15" customHeight="1" x14ac:dyDescent="0.2"/>
    <row r="75" spans="12:32" ht="15" customHeight="1" x14ac:dyDescent="0.2"/>
    <row r="76" spans="12:32" ht="15" customHeight="1" x14ac:dyDescent="0.2"/>
    <row r="77" spans="12:32" ht="15" customHeight="1" x14ac:dyDescent="0.2"/>
    <row r="78" spans="12:32" ht="0" hidden="1" customHeight="1" x14ac:dyDescent="0.2"/>
  </sheetData>
  <mergeCells count="9">
    <mergeCell ref="B27:E27"/>
    <mergeCell ref="F27:I27"/>
    <mergeCell ref="L27:M27"/>
    <mergeCell ref="N27:O27"/>
    <mergeCell ref="M5:P5"/>
    <mergeCell ref="I8:L8"/>
    <mergeCell ref="M8:P8"/>
    <mergeCell ref="L26:M26"/>
    <mergeCell ref="N26:O26"/>
  </mergeCells>
  <conditionalFormatting sqref="F27">
    <cfRule type="dataBar" priority="11">
      <dataBar>
        <cfvo type="percent" val="0"/>
        <cfvo type="percent" val="100"/>
        <color rgb="FF638EC6"/>
      </dataBar>
      <extLst>
        <ext xmlns:x14="http://schemas.microsoft.com/office/spreadsheetml/2009/9/main" uri="{B025F937-C7B1-47D3-B67F-A62EFF666E3E}">
          <x14:id>{9F0045B3-60EF-434B-8091-777D7C209FE4}</x14:id>
        </ext>
      </extLst>
    </cfRule>
  </conditionalFormatting>
  <conditionalFormatting sqref="M8">
    <cfRule type="containsText" dxfId="2" priority="1" operator="containsText" text="EN EXCELENCIA">
      <formula>NOT(ISERROR(SEARCH("EN EXCELENCIA",M8)))</formula>
    </cfRule>
    <cfRule type="containsText" dxfId="1" priority="2" operator="containsText" text="CONFIABLE">
      <formula>NOT(ISERROR(SEARCH("CONFIABLE",M8)))</formula>
    </cfRule>
    <cfRule type="containsText" dxfId="0" priority="3" operator="containsText" text="CRITICA">
      <formula>NOT(ISERROR(SEARCH("CRITICA",M8)))</formula>
    </cfRule>
  </conditionalFormatting>
  <pageMargins left="0.7" right="0.7" top="0.75" bottom="0.75" header="0.3" footer="0.3"/>
  <drawing r:id="rId1"/>
  <extLst>
    <ext xmlns:x14="http://schemas.microsoft.com/office/spreadsheetml/2009/9/main" uri="{78C0D931-6437-407d-A8EE-F0AAD7539E65}">
      <x14:conditionalFormattings>
        <x14:conditionalFormatting xmlns:xm="http://schemas.microsoft.com/office/excel/2006/main">
          <x14:cfRule type="dataBar" id="{9F0045B3-60EF-434B-8091-777D7C209FE4}">
            <x14:dataBar minLength="0" maxLength="100" gradient="0">
              <x14:cfvo type="percent">
                <xm:f>0</xm:f>
              </x14:cfvo>
              <x14:cfvo type="percent">
                <xm:f>100</xm:f>
              </x14:cfvo>
              <x14:negativeFillColor rgb="FFFF0000"/>
              <x14:axisColor rgb="FF000000"/>
            </x14:dataBar>
          </x14:cfRule>
          <xm:sqref>F27</xm:sqref>
        </x14:conditionalFormatting>
      </x14:conditionalFormatting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BECF9F-DBEC-ED43-830F-89F1E6A61F96}">
  <dimension ref="A1:M114"/>
  <sheetViews>
    <sheetView showGridLines="0" tabSelected="1" topLeftCell="A72" zoomScaleNormal="100" workbookViewId="0">
      <selection activeCell="H12" sqref="H12:M12"/>
    </sheetView>
  </sheetViews>
  <sheetFormatPr baseColWidth="10" defaultColWidth="11" defaultRowHeight="21" x14ac:dyDescent="0.2"/>
  <cols>
    <col min="1" max="1" width="1.6640625" style="10" customWidth="1"/>
    <col min="2" max="2" width="5.1640625" style="5" customWidth="1"/>
    <col min="3" max="3" width="25.1640625" style="5" customWidth="1"/>
    <col min="4" max="4" width="26.1640625" style="5" customWidth="1"/>
    <col min="5" max="7" width="5.6640625" style="8" customWidth="1"/>
    <col min="8" max="8" width="10.5" style="5" customWidth="1"/>
    <col min="9" max="9" width="14.5" style="5" bestFit="1" customWidth="1"/>
    <col min="10" max="10" width="17.1640625" style="5" customWidth="1"/>
    <col min="11" max="11" width="10.6640625" style="5" customWidth="1"/>
    <col min="12" max="12" width="3.6640625" style="5" customWidth="1"/>
    <col min="13" max="13" width="21" style="5" customWidth="1"/>
    <col min="14" max="16384" width="11" style="6"/>
  </cols>
  <sheetData>
    <row r="1" spans="2:13" ht="27.75" customHeight="1" x14ac:dyDescent="0.2">
      <c r="B1" s="82"/>
      <c r="C1" s="83"/>
      <c r="D1" s="100" t="s">
        <v>123</v>
      </c>
      <c r="E1" s="101"/>
      <c r="F1" s="101"/>
      <c r="G1" s="101"/>
      <c r="H1" s="101"/>
      <c r="I1" s="101"/>
      <c r="J1" s="101"/>
      <c r="K1" s="101"/>
      <c r="L1" s="101"/>
      <c r="M1" s="101"/>
    </row>
    <row r="2" spans="2:13" ht="21" customHeight="1" x14ac:dyDescent="0.2">
      <c r="B2" s="84"/>
      <c r="C2" s="85"/>
      <c r="D2" s="28" t="s">
        <v>6</v>
      </c>
      <c r="E2" s="88"/>
      <c r="F2" s="89"/>
      <c r="G2" s="89"/>
      <c r="H2" s="90"/>
      <c r="I2" s="29" t="s">
        <v>7</v>
      </c>
      <c r="J2" s="30"/>
      <c r="K2" s="53" t="s">
        <v>9</v>
      </c>
      <c r="L2" s="98"/>
      <c r="M2" s="99"/>
    </row>
    <row r="3" spans="2:13" ht="21" customHeight="1" x14ac:dyDescent="0.2">
      <c r="B3" s="86"/>
      <c r="C3" s="87"/>
      <c r="D3" s="31" t="s">
        <v>8</v>
      </c>
      <c r="E3" s="88"/>
      <c r="F3" s="89"/>
      <c r="G3" s="89"/>
      <c r="H3" s="89"/>
      <c r="I3" s="89"/>
      <c r="J3" s="89"/>
      <c r="K3" s="89"/>
      <c r="L3" s="89"/>
      <c r="M3" s="90"/>
    </row>
    <row r="4" spans="2:13" ht="3.75" customHeight="1" x14ac:dyDescent="0.2">
      <c r="D4" s="32"/>
      <c r="E4" s="33"/>
      <c r="F4" s="33"/>
      <c r="G4" s="33"/>
      <c r="H4" s="32"/>
      <c r="I4" s="32"/>
      <c r="J4" s="32"/>
      <c r="K4" s="32"/>
      <c r="L4" s="32"/>
      <c r="M4" s="32"/>
    </row>
    <row r="5" spans="2:13" ht="24" customHeight="1" x14ac:dyDescent="0.2">
      <c r="B5" s="80" t="s">
        <v>10</v>
      </c>
      <c r="C5" s="80" t="s">
        <v>11</v>
      </c>
      <c r="D5" s="80"/>
      <c r="E5" s="81" t="s">
        <v>12</v>
      </c>
      <c r="F5" s="80"/>
      <c r="G5" s="80"/>
      <c r="H5" s="91" t="s">
        <v>127</v>
      </c>
      <c r="I5" s="92"/>
      <c r="J5" s="92"/>
      <c r="K5" s="92"/>
      <c r="L5" s="92"/>
      <c r="M5" s="93"/>
    </row>
    <row r="6" spans="2:13" x14ac:dyDescent="0.2">
      <c r="B6" s="80"/>
      <c r="C6" s="80"/>
      <c r="D6" s="80"/>
      <c r="E6" s="14" t="s">
        <v>13</v>
      </c>
      <c r="F6" s="14" t="s">
        <v>14</v>
      </c>
      <c r="G6" s="14" t="s">
        <v>15</v>
      </c>
      <c r="H6" s="94"/>
      <c r="I6" s="95"/>
      <c r="J6" s="95"/>
      <c r="K6" s="95"/>
      <c r="L6" s="95"/>
      <c r="M6" s="96"/>
    </row>
    <row r="7" spans="2:13" ht="6" customHeight="1" x14ac:dyDescent="0.2"/>
    <row r="8" spans="2:13" x14ac:dyDescent="0.2">
      <c r="B8" s="16">
        <v>1</v>
      </c>
      <c r="C8" s="37" t="s">
        <v>16</v>
      </c>
      <c r="D8" s="38"/>
      <c r="E8" s="38"/>
      <c r="F8" s="38"/>
      <c r="G8" s="38"/>
      <c r="H8" s="38"/>
      <c r="I8" s="39" t="s">
        <v>17</v>
      </c>
      <c r="J8" s="18">
        <f>COUNTIF(E8:E98,"X")</f>
        <v>60</v>
      </c>
      <c r="K8" s="18">
        <f>COUNTIF(F8:F98,"X")</f>
        <v>14</v>
      </c>
      <c r="L8" s="18">
        <f>COUNTIF(G8:G98,"X")</f>
        <v>0</v>
      </c>
      <c r="M8" s="19"/>
    </row>
    <row r="9" spans="2:13" ht="27" customHeight="1" x14ac:dyDescent="0.2">
      <c r="B9" s="9">
        <v>1</v>
      </c>
      <c r="C9" s="79" t="s">
        <v>18</v>
      </c>
      <c r="D9" s="79"/>
      <c r="E9" s="13"/>
      <c r="F9" s="13" t="s">
        <v>19</v>
      </c>
      <c r="G9" s="13"/>
      <c r="H9" s="76"/>
      <c r="I9" s="77"/>
      <c r="J9" s="77"/>
      <c r="K9" s="77"/>
      <c r="L9" s="77"/>
      <c r="M9" s="78"/>
    </row>
    <row r="10" spans="2:13" ht="51.75" customHeight="1" x14ac:dyDescent="0.2">
      <c r="B10" s="9">
        <v>2</v>
      </c>
      <c r="C10" s="79" t="s">
        <v>20</v>
      </c>
      <c r="D10" s="79"/>
      <c r="E10" s="13"/>
      <c r="F10" s="13" t="s">
        <v>19</v>
      </c>
      <c r="G10" s="13"/>
      <c r="H10" s="76"/>
      <c r="I10" s="77"/>
      <c r="J10" s="77"/>
      <c r="K10" s="77"/>
      <c r="L10" s="77"/>
      <c r="M10" s="78"/>
    </row>
    <row r="11" spans="2:13" ht="36" customHeight="1" x14ac:dyDescent="0.2">
      <c r="B11" s="9">
        <v>3</v>
      </c>
      <c r="C11" s="79" t="s">
        <v>21</v>
      </c>
      <c r="D11" s="79"/>
      <c r="E11" s="13"/>
      <c r="F11" s="13" t="s">
        <v>19</v>
      </c>
      <c r="G11" s="13"/>
      <c r="H11" s="76"/>
      <c r="I11" s="77"/>
      <c r="J11" s="77"/>
      <c r="K11" s="77"/>
      <c r="L11" s="77"/>
      <c r="M11" s="78"/>
    </row>
    <row r="12" spans="2:13" ht="93" customHeight="1" x14ac:dyDescent="0.2">
      <c r="B12" s="9">
        <v>4</v>
      </c>
      <c r="C12" s="79" t="s">
        <v>22</v>
      </c>
      <c r="D12" s="79"/>
      <c r="E12" s="13"/>
      <c r="F12" s="13" t="s">
        <v>19</v>
      </c>
      <c r="G12" s="13"/>
      <c r="H12" s="76"/>
      <c r="I12" s="77"/>
      <c r="J12" s="77"/>
      <c r="K12" s="77"/>
      <c r="L12" s="77"/>
      <c r="M12" s="78"/>
    </row>
    <row r="13" spans="2:13" x14ac:dyDescent="0.2">
      <c r="B13" s="16">
        <v>2</v>
      </c>
      <c r="C13" s="37" t="s">
        <v>23</v>
      </c>
      <c r="D13" s="38"/>
      <c r="E13" s="38"/>
      <c r="F13" s="38"/>
      <c r="G13" s="38"/>
      <c r="H13" s="38"/>
      <c r="I13" s="17" t="s">
        <v>24</v>
      </c>
      <c r="J13" s="18">
        <f>COUNTIF(E14:E17,"X")</f>
        <v>0</v>
      </c>
      <c r="K13" s="18">
        <f>COUNTIF(F14:F17,"X")</f>
        <v>4</v>
      </c>
      <c r="L13" s="18">
        <f>COUNTIF(G14:G17,"X")</f>
        <v>0</v>
      </c>
      <c r="M13" s="19"/>
    </row>
    <row r="14" spans="2:13" ht="60" customHeight="1" x14ac:dyDescent="0.2">
      <c r="B14" s="9">
        <v>5</v>
      </c>
      <c r="C14" s="79" t="s">
        <v>25</v>
      </c>
      <c r="D14" s="79"/>
      <c r="E14" s="13"/>
      <c r="F14" s="13" t="s">
        <v>19</v>
      </c>
      <c r="G14" s="13"/>
      <c r="H14" s="76"/>
      <c r="I14" s="77"/>
      <c r="J14" s="77"/>
      <c r="K14" s="77"/>
      <c r="L14" s="77"/>
      <c r="M14" s="78"/>
    </row>
    <row r="15" spans="2:13" ht="39.75" customHeight="1" x14ac:dyDescent="0.2">
      <c r="B15" s="9">
        <v>6</v>
      </c>
      <c r="C15" s="79" t="s">
        <v>26</v>
      </c>
      <c r="D15" s="79"/>
      <c r="E15" s="13"/>
      <c r="F15" s="13" t="s">
        <v>19</v>
      </c>
      <c r="G15" s="13"/>
      <c r="H15" s="76"/>
      <c r="I15" s="77"/>
      <c r="J15" s="77"/>
      <c r="K15" s="77"/>
      <c r="L15" s="77"/>
      <c r="M15" s="78"/>
    </row>
    <row r="16" spans="2:13" ht="30" customHeight="1" x14ac:dyDescent="0.2">
      <c r="B16" s="9">
        <v>7</v>
      </c>
      <c r="C16" s="79" t="s">
        <v>27</v>
      </c>
      <c r="D16" s="79"/>
      <c r="E16" s="13"/>
      <c r="F16" s="13" t="s">
        <v>19</v>
      </c>
      <c r="G16" s="13"/>
      <c r="H16" s="76"/>
      <c r="I16" s="77"/>
      <c r="J16" s="77"/>
      <c r="K16" s="77"/>
      <c r="L16" s="77"/>
      <c r="M16" s="78"/>
    </row>
    <row r="17" spans="1:13" ht="27" customHeight="1" x14ac:dyDescent="0.2">
      <c r="B17" s="9">
        <v>8</v>
      </c>
      <c r="C17" s="79" t="s">
        <v>28</v>
      </c>
      <c r="D17" s="79"/>
      <c r="E17" s="13"/>
      <c r="F17" s="13" t="s">
        <v>19</v>
      </c>
      <c r="G17" s="13"/>
      <c r="H17" s="76"/>
      <c r="I17" s="77"/>
      <c r="J17" s="77"/>
      <c r="K17" s="77"/>
      <c r="L17" s="77"/>
      <c r="M17" s="78"/>
    </row>
    <row r="18" spans="1:13" x14ac:dyDescent="0.2">
      <c r="B18" s="16">
        <v>3</v>
      </c>
      <c r="C18" s="37" t="s">
        <v>29</v>
      </c>
      <c r="D18" s="38"/>
      <c r="E18" s="38"/>
      <c r="F18" s="38"/>
      <c r="G18" s="38"/>
      <c r="H18" s="38"/>
      <c r="I18" s="17" t="s">
        <v>30</v>
      </c>
      <c r="J18" s="18">
        <f>COUNTIF(E19:E24,"X")</f>
        <v>0</v>
      </c>
      <c r="K18" s="18">
        <f>COUNTIF(F19:F24,"X")</f>
        <v>6</v>
      </c>
      <c r="L18" s="18">
        <f>COUNTIF(G19:G24,"X")</f>
        <v>0</v>
      </c>
      <c r="M18" s="19"/>
    </row>
    <row r="19" spans="1:13" ht="26.25" customHeight="1" x14ac:dyDescent="0.2">
      <c r="B19" s="9">
        <v>9</v>
      </c>
      <c r="C19" s="79" t="s">
        <v>31</v>
      </c>
      <c r="D19" s="79"/>
      <c r="E19" s="13"/>
      <c r="F19" s="13" t="s">
        <v>19</v>
      </c>
      <c r="G19" s="13"/>
      <c r="H19" s="76"/>
      <c r="I19" s="77"/>
      <c r="J19" s="77"/>
      <c r="K19" s="77"/>
      <c r="L19" s="77"/>
      <c r="M19" s="78"/>
    </row>
    <row r="20" spans="1:13" x14ac:dyDescent="0.2">
      <c r="B20" s="9">
        <v>10</v>
      </c>
      <c r="C20" s="79" t="s">
        <v>32</v>
      </c>
      <c r="D20" s="79"/>
      <c r="E20" s="13"/>
      <c r="F20" s="13" t="s">
        <v>19</v>
      </c>
      <c r="G20" s="13"/>
      <c r="H20" s="76"/>
      <c r="I20" s="77"/>
      <c r="J20" s="77"/>
      <c r="K20" s="77"/>
      <c r="L20" s="77"/>
      <c r="M20" s="78"/>
    </row>
    <row r="21" spans="1:13" ht="49.5" customHeight="1" x14ac:dyDescent="0.2">
      <c r="B21" s="9">
        <v>11</v>
      </c>
      <c r="C21" s="79" t="s">
        <v>146</v>
      </c>
      <c r="D21" s="79"/>
      <c r="E21" s="13"/>
      <c r="F21" s="13" t="s">
        <v>19</v>
      </c>
      <c r="G21" s="13"/>
      <c r="H21" s="76"/>
      <c r="I21" s="77"/>
      <c r="J21" s="77"/>
      <c r="K21" s="77"/>
      <c r="L21" s="77"/>
      <c r="M21" s="78"/>
    </row>
    <row r="22" spans="1:13" s="12" customFormat="1" ht="26.25" customHeight="1" x14ac:dyDescent="0.2">
      <c r="A22" s="11"/>
      <c r="B22" s="15">
        <v>12</v>
      </c>
      <c r="C22" s="79" t="s">
        <v>33</v>
      </c>
      <c r="D22" s="79"/>
      <c r="E22" s="13"/>
      <c r="F22" s="13" t="s">
        <v>19</v>
      </c>
      <c r="G22" s="13"/>
      <c r="H22" s="76"/>
      <c r="I22" s="77"/>
      <c r="J22" s="77"/>
      <c r="K22" s="77"/>
      <c r="L22" s="77"/>
      <c r="M22" s="78"/>
    </row>
    <row r="23" spans="1:13" ht="27" customHeight="1" x14ac:dyDescent="0.2">
      <c r="B23" s="15">
        <v>13</v>
      </c>
      <c r="C23" s="79" t="s">
        <v>34</v>
      </c>
      <c r="D23" s="79"/>
      <c r="E23" s="13"/>
      <c r="F23" s="13" t="s">
        <v>19</v>
      </c>
      <c r="G23" s="13"/>
      <c r="H23" s="76"/>
      <c r="I23" s="77"/>
      <c r="J23" s="77"/>
      <c r="K23" s="77"/>
      <c r="L23" s="77"/>
      <c r="M23" s="78"/>
    </row>
    <row r="24" spans="1:13" ht="27" customHeight="1" x14ac:dyDescent="0.2">
      <c r="B24" s="9">
        <v>14</v>
      </c>
      <c r="C24" s="79" t="s">
        <v>35</v>
      </c>
      <c r="D24" s="79"/>
      <c r="E24" s="13"/>
      <c r="F24" s="13" t="s">
        <v>19</v>
      </c>
      <c r="G24" s="13"/>
      <c r="H24" s="76"/>
      <c r="I24" s="77"/>
      <c r="J24" s="77"/>
      <c r="K24" s="77"/>
      <c r="L24" s="77"/>
      <c r="M24" s="78"/>
    </row>
    <row r="25" spans="1:13" x14ac:dyDescent="0.2">
      <c r="B25" s="16">
        <v>4</v>
      </c>
      <c r="C25" s="37" t="s">
        <v>36</v>
      </c>
      <c r="D25" s="38"/>
      <c r="E25" s="38"/>
      <c r="F25" s="38"/>
      <c r="G25" s="38"/>
      <c r="H25" s="38"/>
      <c r="I25" s="17" t="s">
        <v>37</v>
      </c>
      <c r="J25" s="18">
        <f>COUNTIF(E26:E28,"X")</f>
        <v>3</v>
      </c>
      <c r="K25" s="18">
        <f>COUNTIF(F26:F28,"X")</f>
        <v>0</v>
      </c>
      <c r="L25" s="18">
        <f>COUNTIF(G26:G28,"X")</f>
        <v>0</v>
      </c>
      <c r="M25" s="19"/>
    </row>
    <row r="26" spans="1:13" ht="37.5" customHeight="1" x14ac:dyDescent="0.2">
      <c r="B26" s="9">
        <v>15</v>
      </c>
      <c r="C26" s="97" t="s">
        <v>38</v>
      </c>
      <c r="D26" s="97"/>
      <c r="E26" s="13" t="s">
        <v>19</v>
      </c>
      <c r="F26" s="13"/>
      <c r="G26" s="13"/>
      <c r="H26" s="76"/>
      <c r="I26" s="77"/>
      <c r="J26" s="77"/>
      <c r="K26" s="77"/>
      <c r="L26" s="77"/>
      <c r="M26" s="78"/>
    </row>
    <row r="27" spans="1:13" ht="36.75" customHeight="1" x14ac:dyDescent="0.2">
      <c r="B27" s="9">
        <v>16</v>
      </c>
      <c r="C27" s="97" t="s">
        <v>39</v>
      </c>
      <c r="D27" s="97"/>
      <c r="E27" s="13" t="s">
        <v>19</v>
      </c>
      <c r="F27" s="13"/>
      <c r="G27" s="13"/>
      <c r="H27" s="76"/>
      <c r="I27" s="77"/>
      <c r="J27" s="77"/>
      <c r="K27" s="77"/>
      <c r="L27" s="77"/>
      <c r="M27" s="78"/>
    </row>
    <row r="28" spans="1:13" ht="27" customHeight="1" x14ac:dyDescent="0.2">
      <c r="B28" s="9">
        <v>17</v>
      </c>
      <c r="C28" s="97" t="s">
        <v>40</v>
      </c>
      <c r="D28" s="97"/>
      <c r="E28" s="13" t="s">
        <v>19</v>
      </c>
      <c r="F28" s="13"/>
      <c r="G28" s="13"/>
      <c r="H28" s="76"/>
      <c r="I28" s="77"/>
      <c r="J28" s="77"/>
      <c r="K28" s="77"/>
      <c r="L28" s="77"/>
      <c r="M28" s="78"/>
    </row>
    <row r="29" spans="1:13" x14ac:dyDescent="0.2">
      <c r="B29" s="16">
        <v>5</v>
      </c>
      <c r="C29" s="37" t="s">
        <v>41</v>
      </c>
      <c r="D29" s="38"/>
      <c r="E29" s="38"/>
      <c r="F29" s="38"/>
      <c r="G29" s="38"/>
      <c r="H29" s="38"/>
      <c r="I29" s="17" t="s">
        <v>42</v>
      </c>
      <c r="J29" s="18">
        <f>COUNTIF(E30:E32,"X")</f>
        <v>3</v>
      </c>
      <c r="K29" s="18">
        <f>COUNTIF(F30:F32,"X")</f>
        <v>0</v>
      </c>
      <c r="L29" s="18">
        <f>COUNTIF(G30:G32,"X")</f>
        <v>0</v>
      </c>
      <c r="M29" s="19"/>
    </row>
    <row r="30" spans="1:13" ht="36" customHeight="1" x14ac:dyDescent="0.2">
      <c r="B30" s="9">
        <v>18</v>
      </c>
      <c r="C30" s="97" t="s">
        <v>147</v>
      </c>
      <c r="D30" s="97"/>
      <c r="E30" s="13" t="s">
        <v>19</v>
      </c>
      <c r="F30" s="13"/>
      <c r="G30" s="13"/>
      <c r="H30" s="76"/>
      <c r="I30" s="77"/>
      <c r="J30" s="77"/>
      <c r="K30" s="77"/>
      <c r="L30" s="77"/>
      <c r="M30" s="78"/>
    </row>
    <row r="31" spans="1:13" ht="31.5" customHeight="1" x14ac:dyDescent="0.2">
      <c r="B31" s="9">
        <v>19</v>
      </c>
      <c r="C31" s="97" t="s">
        <v>43</v>
      </c>
      <c r="D31" s="97"/>
      <c r="E31" s="13" t="s">
        <v>19</v>
      </c>
      <c r="F31" s="13"/>
      <c r="G31" s="13"/>
      <c r="H31" s="76"/>
      <c r="I31" s="77"/>
      <c r="J31" s="77"/>
      <c r="K31" s="77"/>
      <c r="L31" s="77"/>
      <c r="M31" s="78"/>
    </row>
    <row r="32" spans="1:13" ht="47.25" customHeight="1" x14ac:dyDescent="0.2">
      <c r="B32" s="9">
        <v>20</v>
      </c>
      <c r="C32" s="97" t="s">
        <v>44</v>
      </c>
      <c r="D32" s="97"/>
      <c r="E32" s="13" t="s">
        <v>19</v>
      </c>
      <c r="F32" s="13"/>
      <c r="G32" s="13"/>
      <c r="H32" s="76"/>
      <c r="I32" s="77"/>
      <c r="J32" s="77"/>
      <c r="K32" s="77"/>
      <c r="L32" s="77"/>
      <c r="M32" s="78"/>
    </row>
    <row r="33" spans="2:13" x14ac:dyDescent="0.2">
      <c r="B33" s="16">
        <v>6</v>
      </c>
      <c r="C33" s="37" t="s">
        <v>45</v>
      </c>
      <c r="D33" s="38"/>
      <c r="E33" s="38"/>
      <c r="F33" s="38"/>
      <c r="G33" s="38"/>
      <c r="H33" s="38"/>
      <c r="I33" s="17" t="s">
        <v>46</v>
      </c>
      <c r="J33" s="18">
        <f>COUNTIF(E34:E40,"X")</f>
        <v>7</v>
      </c>
      <c r="K33" s="18">
        <f>COUNTIF(F34:F40,"X")</f>
        <v>0</v>
      </c>
      <c r="L33" s="18">
        <f>COUNTIF(G34:G40,"X")</f>
        <v>0</v>
      </c>
      <c r="M33" s="19"/>
    </row>
    <row r="34" spans="2:13" ht="48.75" customHeight="1" x14ac:dyDescent="0.2">
      <c r="B34" s="9">
        <v>21</v>
      </c>
      <c r="C34" s="97" t="s">
        <v>47</v>
      </c>
      <c r="D34" s="97"/>
      <c r="E34" s="13" t="s">
        <v>19</v>
      </c>
      <c r="F34" s="13"/>
      <c r="G34" s="13"/>
      <c r="H34" s="76"/>
      <c r="I34" s="77"/>
      <c r="J34" s="77"/>
      <c r="K34" s="77"/>
      <c r="L34" s="77"/>
      <c r="M34" s="78"/>
    </row>
    <row r="35" spans="2:13" ht="36" customHeight="1" x14ac:dyDescent="0.2">
      <c r="B35" s="9">
        <v>22</v>
      </c>
      <c r="C35" s="97" t="s">
        <v>48</v>
      </c>
      <c r="D35" s="97"/>
      <c r="E35" s="13" t="s">
        <v>19</v>
      </c>
      <c r="F35" s="13"/>
      <c r="G35" s="13"/>
      <c r="H35" s="76"/>
      <c r="I35" s="77"/>
      <c r="J35" s="77"/>
      <c r="K35" s="77"/>
      <c r="L35" s="77"/>
      <c r="M35" s="78"/>
    </row>
    <row r="36" spans="2:13" ht="25.5" customHeight="1" x14ac:dyDescent="0.2">
      <c r="B36" s="9">
        <v>23</v>
      </c>
      <c r="C36" s="97" t="s">
        <v>49</v>
      </c>
      <c r="D36" s="97"/>
      <c r="E36" s="13" t="s">
        <v>19</v>
      </c>
      <c r="F36" s="13"/>
      <c r="G36" s="13"/>
      <c r="H36" s="76"/>
      <c r="I36" s="77"/>
      <c r="J36" s="77"/>
      <c r="K36" s="77"/>
      <c r="L36" s="77"/>
      <c r="M36" s="78"/>
    </row>
    <row r="37" spans="2:13" ht="27.75" customHeight="1" x14ac:dyDescent="0.2">
      <c r="B37" s="9">
        <v>24</v>
      </c>
      <c r="C37" s="97" t="s">
        <v>50</v>
      </c>
      <c r="D37" s="97"/>
      <c r="E37" s="13" t="s">
        <v>19</v>
      </c>
      <c r="F37" s="13"/>
      <c r="G37" s="13"/>
      <c r="H37" s="76"/>
      <c r="I37" s="77"/>
      <c r="J37" s="77"/>
      <c r="K37" s="77"/>
      <c r="L37" s="77"/>
      <c r="M37" s="78"/>
    </row>
    <row r="38" spans="2:13" ht="48.75" customHeight="1" x14ac:dyDescent="0.2">
      <c r="B38" s="9">
        <v>25</v>
      </c>
      <c r="C38" s="97" t="s">
        <v>51</v>
      </c>
      <c r="D38" s="97"/>
      <c r="E38" s="13" t="s">
        <v>19</v>
      </c>
      <c r="F38" s="13"/>
      <c r="G38" s="13"/>
      <c r="H38" s="76"/>
      <c r="I38" s="77"/>
      <c r="J38" s="77"/>
      <c r="K38" s="77"/>
      <c r="L38" s="77"/>
      <c r="M38" s="78"/>
    </row>
    <row r="39" spans="2:13" ht="61.5" customHeight="1" x14ac:dyDescent="0.2">
      <c r="B39" s="9">
        <v>26</v>
      </c>
      <c r="C39" s="97" t="s">
        <v>52</v>
      </c>
      <c r="D39" s="97"/>
      <c r="E39" s="13" t="s">
        <v>19</v>
      </c>
      <c r="F39" s="13"/>
      <c r="G39" s="13"/>
      <c r="H39" s="76"/>
      <c r="I39" s="77"/>
      <c r="J39" s="77"/>
      <c r="K39" s="77"/>
      <c r="L39" s="77"/>
      <c r="M39" s="78"/>
    </row>
    <row r="40" spans="2:13" ht="27.75" customHeight="1" x14ac:dyDescent="0.2">
      <c r="B40" s="9">
        <v>27</v>
      </c>
      <c r="C40" s="97" t="s">
        <v>53</v>
      </c>
      <c r="D40" s="97"/>
      <c r="E40" s="13" t="s">
        <v>19</v>
      </c>
      <c r="F40" s="13"/>
      <c r="G40" s="13"/>
      <c r="H40" s="76"/>
      <c r="I40" s="77"/>
      <c r="J40" s="77"/>
      <c r="K40" s="77"/>
      <c r="L40" s="77"/>
      <c r="M40" s="78"/>
    </row>
    <row r="41" spans="2:13" x14ac:dyDescent="0.2">
      <c r="B41" s="16">
        <v>7</v>
      </c>
      <c r="C41" s="37" t="s">
        <v>54</v>
      </c>
      <c r="D41" s="38"/>
      <c r="E41" s="38"/>
      <c r="F41" s="38"/>
      <c r="G41" s="38"/>
      <c r="H41" s="38"/>
      <c r="I41" s="17" t="s">
        <v>55</v>
      </c>
      <c r="J41" s="18">
        <f>COUNTIF(E42:E46,"X")</f>
        <v>5</v>
      </c>
      <c r="K41" s="18">
        <f>COUNTIF(F42:F46,"X")</f>
        <v>0</v>
      </c>
      <c r="L41" s="18">
        <f>COUNTIF(G42:G46,"X")</f>
        <v>0</v>
      </c>
      <c r="M41" s="19"/>
    </row>
    <row r="42" spans="2:13" ht="38.25" customHeight="1" x14ac:dyDescent="0.2">
      <c r="B42" s="9">
        <v>28</v>
      </c>
      <c r="C42" s="97" t="s">
        <v>56</v>
      </c>
      <c r="D42" s="97"/>
      <c r="E42" s="13" t="s">
        <v>19</v>
      </c>
      <c r="F42" s="13"/>
      <c r="G42" s="13"/>
      <c r="H42" s="76"/>
      <c r="I42" s="77"/>
      <c r="J42" s="77"/>
      <c r="K42" s="77"/>
      <c r="L42" s="77"/>
      <c r="M42" s="78"/>
    </row>
    <row r="43" spans="2:13" x14ac:dyDescent="0.2">
      <c r="B43" s="9">
        <v>29</v>
      </c>
      <c r="C43" s="97" t="s">
        <v>57</v>
      </c>
      <c r="D43" s="97"/>
      <c r="E43" s="13" t="s">
        <v>19</v>
      </c>
      <c r="F43" s="13"/>
      <c r="G43" s="13"/>
      <c r="H43" s="76"/>
      <c r="I43" s="77"/>
      <c r="J43" s="77"/>
      <c r="K43" s="77"/>
      <c r="L43" s="77"/>
      <c r="M43" s="78"/>
    </row>
    <row r="44" spans="2:13" ht="38.25" customHeight="1" x14ac:dyDescent="0.2">
      <c r="B44" s="9">
        <v>30</v>
      </c>
      <c r="C44" s="97" t="s">
        <v>58</v>
      </c>
      <c r="D44" s="97"/>
      <c r="E44" s="13" t="s">
        <v>19</v>
      </c>
      <c r="F44" s="13"/>
      <c r="G44" s="13"/>
      <c r="H44" s="76"/>
      <c r="I44" s="77"/>
      <c r="J44" s="77"/>
      <c r="K44" s="77"/>
      <c r="L44" s="77"/>
      <c r="M44" s="78"/>
    </row>
    <row r="45" spans="2:13" ht="25.5" customHeight="1" x14ac:dyDescent="0.2">
      <c r="B45" s="9">
        <v>31</v>
      </c>
      <c r="C45" s="97" t="s">
        <v>59</v>
      </c>
      <c r="D45" s="97"/>
      <c r="E45" s="13" t="s">
        <v>19</v>
      </c>
      <c r="F45" s="13"/>
      <c r="G45" s="13"/>
      <c r="H45" s="76"/>
      <c r="I45" s="77"/>
      <c r="J45" s="77"/>
      <c r="K45" s="77"/>
      <c r="L45" s="77"/>
      <c r="M45" s="78"/>
    </row>
    <row r="46" spans="2:13" ht="25.5" customHeight="1" x14ac:dyDescent="0.2">
      <c r="B46" s="9">
        <v>32</v>
      </c>
      <c r="C46" s="97" t="s">
        <v>60</v>
      </c>
      <c r="D46" s="97"/>
      <c r="E46" s="13" t="s">
        <v>19</v>
      </c>
      <c r="F46" s="13"/>
      <c r="G46" s="13"/>
      <c r="H46" s="76"/>
      <c r="I46" s="77"/>
      <c r="J46" s="77"/>
      <c r="K46" s="77"/>
      <c r="L46" s="77"/>
      <c r="M46" s="78"/>
    </row>
    <row r="47" spans="2:13" x14ac:dyDescent="0.2">
      <c r="B47" s="16">
        <v>8</v>
      </c>
      <c r="C47" s="37" t="s">
        <v>61</v>
      </c>
      <c r="D47" s="38"/>
      <c r="E47" s="38"/>
      <c r="F47" s="38"/>
      <c r="G47" s="38"/>
      <c r="H47" s="38"/>
      <c r="I47" s="17" t="s">
        <v>62</v>
      </c>
      <c r="J47" s="18">
        <f>COUNTIF(E48:E51,"X")</f>
        <v>4</v>
      </c>
      <c r="K47" s="18">
        <f>COUNTIF(F48:F51,"X")</f>
        <v>0</v>
      </c>
      <c r="L47" s="18">
        <f>COUNTIF(G48:G51,"X")</f>
        <v>0</v>
      </c>
      <c r="M47" s="19"/>
    </row>
    <row r="48" spans="2:13" ht="39" customHeight="1" x14ac:dyDescent="0.2">
      <c r="B48" s="9">
        <v>33</v>
      </c>
      <c r="C48" s="97" t="s">
        <v>63</v>
      </c>
      <c r="D48" s="97"/>
      <c r="E48" s="13" t="s">
        <v>19</v>
      </c>
      <c r="F48" s="13"/>
      <c r="G48" s="13"/>
      <c r="H48" s="76"/>
      <c r="I48" s="77"/>
      <c r="J48" s="77"/>
      <c r="K48" s="77"/>
      <c r="L48" s="77"/>
      <c r="M48" s="78"/>
    </row>
    <row r="49" spans="2:13" ht="39" customHeight="1" x14ac:dyDescent="0.2">
      <c r="B49" s="9">
        <v>34</v>
      </c>
      <c r="C49" s="97" t="s">
        <v>64</v>
      </c>
      <c r="D49" s="97"/>
      <c r="E49" s="13" t="s">
        <v>19</v>
      </c>
      <c r="F49" s="13"/>
      <c r="G49" s="13"/>
      <c r="H49" s="76"/>
      <c r="I49" s="77"/>
      <c r="J49" s="77"/>
      <c r="K49" s="77"/>
      <c r="L49" s="77"/>
      <c r="M49" s="78"/>
    </row>
    <row r="50" spans="2:13" ht="22.5" customHeight="1" x14ac:dyDescent="0.2">
      <c r="B50" s="9">
        <v>35</v>
      </c>
      <c r="C50" s="97" t="s">
        <v>65</v>
      </c>
      <c r="D50" s="97"/>
      <c r="E50" s="13" t="s">
        <v>19</v>
      </c>
      <c r="F50" s="13"/>
      <c r="G50" s="13"/>
      <c r="H50" s="76"/>
      <c r="I50" s="77"/>
      <c r="J50" s="77"/>
      <c r="K50" s="77"/>
      <c r="L50" s="77"/>
      <c r="M50" s="78"/>
    </row>
    <row r="51" spans="2:13" ht="22.5" customHeight="1" x14ac:dyDescent="0.2">
      <c r="B51" s="9">
        <v>36</v>
      </c>
      <c r="C51" s="97" t="s">
        <v>66</v>
      </c>
      <c r="D51" s="97"/>
      <c r="E51" s="13" t="s">
        <v>19</v>
      </c>
      <c r="F51" s="13"/>
      <c r="G51" s="13"/>
      <c r="H51" s="76"/>
      <c r="I51" s="77"/>
      <c r="J51" s="77"/>
      <c r="K51" s="77"/>
      <c r="L51" s="77"/>
      <c r="M51" s="78"/>
    </row>
    <row r="52" spans="2:13" x14ac:dyDescent="0.2">
      <c r="B52" s="16">
        <v>9</v>
      </c>
      <c r="C52" s="37" t="s">
        <v>67</v>
      </c>
      <c r="D52" s="38"/>
      <c r="E52" s="38"/>
      <c r="F52" s="38"/>
      <c r="G52" s="38"/>
      <c r="H52" s="38"/>
      <c r="I52" s="17" t="s">
        <v>68</v>
      </c>
      <c r="J52" s="18">
        <f>COUNTIF(E53:E56,"X")</f>
        <v>4</v>
      </c>
      <c r="K52" s="18">
        <f>COUNTIF(F53:F56,"X")</f>
        <v>0</v>
      </c>
      <c r="L52" s="18">
        <f>COUNTIF(G53:G56,"X")</f>
        <v>0</v>
      </c>
      <c r="M52" s="19"/>
    </row>
    <row r="53" spans="2:13" ht="37.5" customHeight="1" x14ac:dyDescent="0.2">
      <c r="B53" s="9">
        <v>37</v>
      </c>
      <c r="C53" s="97" t="s">
        <v>69</v>
      </c>
      <c r="D53" s="97"/>
      <c r="E53" s="13" t="s">
        <v>19</v>
      </c>
      <c r="F53" s="13"/>
      <c r="G53" s="13"/>
      <c r="H53" s="76"/>
      <c r="I53" s="77"/>
      <c r="J53" s="77"/>
      <c r="K53" s="77"/>
      <c r="L53" s="77"/>
      <c r="M53" s="78"/>
    </row>
    <row r="54" spans="2:13" ht="37.5" customHeight="1" x14ac:dyDescent="0.2">
      <c r="B54" s="9">
        <v>38</v>
      </c>
      <c r="C54" s="97" t="s">
        <v>70</v>
      </c>
      <c r="D54" s="97"/>
      <c r="E54" s="13" t="s">
        <v>19</v>
      </c>
      <c r="F54" s="13"/>
      <c r="G54" s="13"/>
      <c r="H54" s="76"/>
      <c r="I54" s="77"/>
      <c r="J54" s="77"/>
      <c r="K54" s="77"/>
      <c r="L54" s="77"/>
      <c r="M54" s="78"/>
    </row>
    <row r="55" spans="2:13" ht="26.25" customHeight="1" x14ac:dyDescent="0.2">
      <c r="B55" s="9">
        <v>39</v>
      </c>
      <c r="C55" s="97" t="s">
        <v>71</v>
      </c>
      <c r="D55" s="97"/>
      <c r="E55" s="13" t="s">
        <v>19</v>
      </c>
      <c r="F55" s="13"/>
      <c r="G55" s="13"/>
      <c r="H55" s="76"/>
      <c r="I55" s="77"/>
      <c r="J55" s="77"/>
      <c r="K55" s="77"/>
      <c r="L55" s="77"/>
      <c r="M55" s="78"/>
    </row>
    <row r="56" spans="2:13" ht="48.75" customHeight="1" x14ac:dyDescent="0.2">
      <c r="B56" s="9">
        <v>40</v>
      </c>
      <c r="C56" s="97" t="s">
        <v>72</v>
      </c>
      <c r="D56" s="97"/>
      <c r="E56" s="13" t="s">
        <v>19</v>
      </c>
      <c r="F56" s="13"/>
      <c r="G56" s="13"/>
      <c r="H56" s="76"/>
      <c r="I56" s="77"/>
      <c r="J56" s="77"/>
      <c r="K56" s="77"/>
      <c r="L56" s="77"/>
      <c r="M56" s="78"/>
    </row>
    <row r="57" spans="2:13" x14ac:dyDescent="0.2">
      <c r="B57" s="16">
        <v>10</v>
      </c>
      <c r="C57" s="37" t="s">
        <v>73</v>
      </c>
      <c r="D57" s="38"/>
      <c r="E57" s="38"/>
      <c r="F57" s="38"/>
      <c r="G57" s="38"/>
      <c r="H57" s="38"/>
      <c r="I57" s="17" t="s">
        <v>74</v>
      </c>
      <c r="J57" s="18">
        <f>COUNTIF(E58:E62,"X")</f>
        <v>5</v>
      </c>
      <c r="K57" s="18">
        <f>COUNTIF(F58:F62,"X")</f>
        <v>0</v>
      </c>
      <c r="L57" s="18">
        <f>COUNTIF(G58:G62,"X")</f>
        <v>0</v>
      </c>
      <c r="M57" s="19"/>
    </row>
    <row r="58" spans="2:13" ht="36.75" customHeight="1" x14ac:dyDescent="0.2">
      <c r="B58" s="9">
        <v>41</v>
      </c>
      <c r="C58" s="97" t="s">
        <v>75</v>
      </c>
      <c r="D58" s="97"/>
      <c r="E58" s="13" t="s">
        <v>19</v>
      </c>
      <c r="F58" s="13"/>
      <c r="G58" s="13"/>
      <c r="H58" s="76"/>
      <c r="I58" s="77"/>
      <c r="J58" s="77"/>
      <c r="K58" s="77"/>
      <c r="L58" s="77"/>
      <c r="M58" s="78"/>
    </row>
    <row r="59" spans="2:13" ht="36.75" customHeight="1" x14ac:dyDescent="0.2">
      <c r="B59" s="9">
        <v>42</v>
      </c>
      <c r="C59" s="97" t="s">
        <v>76</v>
      </c>
      <c r="D59" s="97"/>
      <c r="E59" s="13" t="s">
        <v>19</v>
      </c>
      <c r="F59" s="13"/>
      <c r="G59" s="13"/>
      <c r="H59" s="76"/>
      <c r="I59" s="77"/>
      <c r="J59" s="77"/>
      <c r="K59" s="77"/>
      <c r="L59" s="77"/>
      <c r="M59" s="78"/>
    </row>
    <row r="60" spans="2:13" ht="36.75" customHeight="1" x14ac:dyDescent="0.2">
      <c r="B60" s="9">
        <v>43</v>
      </c>
      <c r="C60" s="97" t="s">
        <v>77</v>
      </c>
      <c r="D60" s="97"/>
      <c r="E60" s="13" t="s">
        <v>19</v>
      </c>
      <c r="F60" s="13"/>
      <c r="G60" s="13"/>
      <c r="H60" s="76"/>
      <c r="I60" s="77"/>
      <c r="J60" s="77"/>
      <c r="K60" s="77"/>
      <c r="L60" s="77"/>
      <c r="M60" s="78"/>
    </row>
    <row r="61" spans="2:13" ht="36.75" customHeight="1" x14ac:dyDescent="0.2">
      <c r="B61" s="9">
        <v>44</v>
      </c>
      <c r="C61" s="97" t="s">
        <v>78</v>
      </c>
      <c r="D61" s="97"/>
      <c r="E61" s="13" t="s">
        <v>19</v>
      </c>
      <c r="F61" s="13"/>
      <c r="G61" s="13"/>
      <c r="H61" s="76"/>
      <c r="I61" s="77"/>
      <c r="J61" s="77"/>
      <c r="K61" s="77"/>
      <c r="L61" s="77"/>
      <c r="M61" s="78"/>
    </row>
    <row r="62" spans="2:13" ht="24.75" customHeight="1" x14ac:dyDescent="0.2">
      <c r="B62" s="9">
        <v>45</v>
      </c>
      <c r="C62" s="97" t="s">
        <v>79</v>
      </c>
      <c r="D62" s="97"/>
      <c r="E62" s="13" t="s">
        <v>19</v>
      </c>
      <c r="F62" s="13"/>
      <c r="G62" s="13"/>
      <c r="H62" s="76"/>
      <c r="I62" s="77"/>
      <c r="J62" s="77"/>
      <c r="K62" s="77"/>
      <c r="L62" s="77"/>
      <c r="M62" s="78"/>
    </row>
    <row r="63" spans="2:13" x14ac:dyDescent="0.2">
      <c r="B63" s="16">
        <v>11</v>
      </c>
      <c r="C63" s="37" t="s">
        <v>80</v>
      </c>
      <c r="D63" s="38"/>
      <c r="E63" s="38"/>
      <c r="F63" s="38"/>
      <c r="G63" s="38"/>
      <c r="H63" s="38"/>
      <c r="I63" s="17" t="s">
        <v>81</v>
      </c>
      <c r="J63" s="18">
        <f>COUNTIF(E64:E69,"X")</f>
        <v>6</v>
      </c>
      <c r="K63" s="18">
        <f>COUNTIF(F64:F69,"X")</f>
        <v>0</v>
      </c>
      <c r="L63" s="18">
        <f>COUNTIF(G64:G69,"X")</f>
        <v>0</v>
      </c>
      <c r="M63" s="19"/>
    </row>
    <row r="64" spans="2:13" ht="40.5" customHeight="1" x14ac:dyDescent="0.2">
      <c r="B64" s="9">
        <v>46</v>
      </c>
      <c r="C64" s="97" t="s">
        <v>82</v>
      </c>
      <c r="D64" s="97"/>
      <c r="E64" s="13" t="s">
        <v>19</v>
      </c>
      <c r="F64" s="13"/>
      <c r="G64" s="13"/>
      <c r="H64" s="76"/>
      <c r="I64" s="77"/>
      <c r="J64" s="77"/>
      <c r="K64" s="77"/>
      <c r="L64" s="77"/>
      <c r="M64" s="78"/>
    </row>
    <row r="65" spans="2:13" ht="49.5" customHeight="1" x14ac:dyDescent="0.2">
      <c r="B65" s="9">
        <v>47</v>
      </c>
      <c r="C65" s="97" t="s">
        <v>83</v>
      </c>
      <c r="D65" s="97"/>
      <c r="E65" s="13" t="s">
        <v>19</v>
      </c>
      <c r="F65" s="13"/>
      <c r="G65" s="13"/>
      <c r="H65" s="76"/>
      <c r="I65" s="77"/>
      <c r="J65" s="77"/>
      <c r="K65" s="77"/>
      <c r="L65" s="77"/>
      <c r="M65" s="78"/>
    </row>
    <row r="66" spans="2:13" ht="27.75" customHeight="1" x14ac:dyDescent="0.2">
      <c r="B66" s="9">
        <v>48</v>
      </c>
      <c r="C66" s="97" t="s">
        <v>84</v>
      </c>
      <c r="D66" s="97"/>
      <c r="E66" s="13" t="s">
        <v>19</v>
      </c>
      <c r="F66" s="13"/>
      <c r="G66" s="13"/>
      <c r="H66" s="76"/>
      <c r="I66" s="77"/>
      <c r="J66" s="77"/>
      <c r="K66" s="77"/>
      <c r="L66" s="77"/>
      <c r="M66" s="78"/>
    </row>
    <row r="67" spans="2:13" ht="27.75" customHeight="1" x14ac:dyDescent="0.2">
      <c r="B67" s="9">
        <v>49</v>
      </c>
      <c r="C67" s="97" t="s">
        <v>85</v>
      </c>
      <c r="D67" s="97"/>
      <c r="E67" s="13" t="s">
        <v>19</v>
      </c>
      <c r="F67" s="13"/>
      <c r="G67" s="13"/>
      <c r="H67" s="76"/>
      <c r="I67" s="77"/>
      <c r="J67" s="77"/>
      <c r="K67" s="77"/>
      <c r="L67" s="77"/>
      <c r="M67" s="78"/>
    </row>
    <row r="68" spans="2:13" ht="27.75" customHeight="1" x14ac:dyDescent="0.2">
      <c r="B68" s="9">
        <v>50</v>
      </c>
      <c r="C68" s="97" t="s">
        <v>86</v>
      </c>
      <c r="D68" s="97"/>
      <c r="E68" s="13" t="s">
        <v>19</v>
      </c>
      <c r="F68" s="13"/>
      <c r="G68" s="13"/>
      <c r="H68" s="76"/>
      <c r="I68" s="77"/>
      <c r="J68" s="77"/>
      <c r="K68" s="77"/>
      <c r="L68" s="77"/>
      <c r="M68" s="78"/>
    </row>
    <row r="69" spans="2:13" ht="27.75" customHeight="1" x14ac:dyDescent="0.2">
      <c r="B69" s="9">
        <v>51</v>
      </c>
      <c r="C69" s="97" t="s">
        <v>87</v>
      </c>
      <c r="D69" s="97"/>
      <c r="E69" s="13" t="s">
        <v>19</v>
      </c>
      <c r="F69" s="13"/>
      <c r="G69" s="13"/>
      <c r="H69" s="76"/>
      <c r="I69" s="77"/>
      <c r="J69" s="77"/>
      <c r="K69" s="77"/>
      <c r="L69" s="77"/>
      <c r="M69" s="78"/>
    </row>
    <row r="70" spans="2:13" x14ac:dyDescent="0.2">
      <c r="B70" s="16">
        <v>12</v>
      </c>
      <c r="C70" s="37" t="s">
        <v>88</v>
      </c>
      <c r="D70" s="38"/>
      <c r="E70" s="38"/>
      <c r="F70" s="38"/>
      <c r="G70" s="38"/>
      <c r="H70" s="38"/>
      <c r="I70" s="17" t="s">
        <v>89</v>
      </c>
      <c r="J70" s="18">
        <f>COUNTIF(E71:E72,"X")</f>
        <v>2</v>
      </c>
      <c r="K70" s="18">
        <f>COUNTIF(F71:F72,"X")</f>
        <v>0</v>
      </c>
      <c r="L70" s="18">
        <f>COUNTIF(G71:G72,"X")</f>
        <v>0</v>
      </c>
      <c r="M70" s="19"/>
    </row>
    <row r="71" spans="2:13" ht="27.75" customHeight="1" x14ac:dyDescent="0.2">
      <c r="B71" s="9">
        <v>52</v>
      </c>
      <c r="C71" s="97" t="s">
        <v>90</v>
      </c>
      <c r="D71" s="97"/>
      <c r="E71" s="13" t="s">
        <v>19</v>
      </c>
      <c r="F71" s="13"/>
      <c r="G71" s="13"/>
      <c r="H71" s="76"/>
      <c r="I71" s="77"/>
      <c r="J71" s="77"/>
      <c r="K71" s="77"/>
      <c r="L71" s="77"/>
      <c r="M71" s="78"/>
    </row>
    <row r="72" spans="2:13" ht="64.5" customHeight="1" x14ac:dyDescent="0.2">
      <c r="B72" s="9">
        <v>53</v>
      </c>
      <c r="C72" s="97" t="s">
        <v>91</v>
      </c>
      <c r="D72" s="97"/>
      <c r="E72" s="13" t="s">
        <v>19</v>
      </c>
      <c r="F72" s="13"/>
      <c r="G72" s="13"/>
      <c r="H72" s="76"/>
      <c r="I72" s="77"/>
      <c r="J72" s="77"/>
      <c r="K72" s="77"/>
      <c r="L72" s="77"/>
      <c r="M72" s="78"/>
    </row>
    <row r="73" spans="2:13" ht="21" customHeight="1" x14ac:dyDescent="0.2">
      <c r="B73" s="16">
        <v>13</v>
      </c>
      <c r="C73" s="37" t="s">
        <v>92</v>
      </c>
      <c r="D73" s="38"/>
      <c r="E73" s="38"/>
      <c r="F73" s="38"/>
      <c r="G73" s="38"/>
      <c r="H73" s="38"/>
      <c r="I73" s="17" t="s">
        <v>93</v>
      </c>
      <c r="J73" s="18">
        <f>COUNTIF(E74:E78,"X")</f>
        <v>5</v>
      </c>
      <c r="K73" s="18">
        <f>COUNTIF(F74:F78,"X")</f>
        <v>0</v>
      </c>
      <c r="L73" s="18">
        <f>COUNTIF(G74:G78,"X")</f>
        <v>0</v>
      </c>
      <c r="M73" s="19"/>
    </row>
    <row r="74" spans="2:13" ht="53.25" customHeight="1" x14ac:dyDescent="0.2">
      <c r="B74" s="9">
        <v>54</v>
      </c>
      <c r="C74" s="97" t="s">
        <v>94</v>
      </c>
      <c r="D74" s="97"/>
      <c r="E74" s="13" t="s">
        <v>19</v>
      </c>
      <c r="F74" s="13"/>
      <c r="G74" s="13"/>
      <c r="H74" s="76"/>
      <c r="I74" s="77"/>
      <c r="J74" s="77"/>
      <c r="K74" s="77"/>
      <c r="L74" s="77"/>
      <c r="M74" s="78"/>
    </row>
    <row r="75" spans="2:13" ht="39.75" customHeight="1" x14ac:dyDescent="0.2">
      <c r="B75" s="9">
        <v>55</v>
      </c>
      <c r="C75" s="97" t="s">
        <v>95</v>
      </c>
      <c r="D75" s="97"/>
      <c r="E75" s="13" t="s">
        <v>19</v>
      </c>
      <c r="F75" s="13"/>
      <c r="G75" s="13"/>
      <c r="H75" s="76"/>
      <c r="I75" s="77"/>
      <c r="J75" s="77"/>
      <c r="K75" s="77"/>
      <c r="L75" s="77"/>
      <c r="M75" s="78"/>
    </row>
    <row r="76" spans="2:13" ht="51" customHeight="1" x14ac:dyDescent="0.2">
      <c r="B76" s="9">
        <v>56</v>
      </c>
      <c r="C76" s="97" t="s">
        <v>96</v>
      </c>
      <c r="D76" s="97"/>
      <c r="E76" s="13" t="s">
        <v>19</v>
      </c>
      <c r="F76" s="13"/>
      <c r="G76" s="13"/>
      <c r="H76" s="76"/>
      <c r="I76" s="77"/>
      <c r="J76" s="77"/>
      <c r="K76" s="77"/>
      <c r="L76" s="77"/>
      <c r="M76" s="78"/>
    </row>
    <row r="77" spans="2:13" ht="38.25" customHeight="1" x14ac:dyDescent="0.2">
      <c r="B77" s="9">
        <v>57</v>
      </c>
      <c r="C77" s="97" t="s">
        <v>97</v>
      </c>
      <c r="D77" s="97"/>
      <c r="E77" s="13" t="s">
        <v>19</v>
      </c>
      <c r="F77" s="13"/>
      <c r="G77" s="13"/>
      <c r="H77" s="76"/>
      <c r="I77" s="77"/>
      <c r="J77" s="77"/>
      <c r="K77" s="77"/>
      <c r="L77" s="77"/>
      <c r="M77" s="78"/>
    </row>
    <row r="78" spans="2:13" ht="51" customHeight="1" x14ac:dyDescent="0.2">
      <c r="B78" s="9">
        <v>58</v>
      </c>
      <c r="C78" s="97" t="s">
        <v>98</v>
      </c>
      <c r="D78" s="97"/>
      <c r="E78" s="13" t="s">
        <v>19</v>
      </c>
      <c r="F78" s="13"/>
      <c r="G78" s="13"/>
      <c r="H78" s="76"/>
      <c r="I78" s="77"/>
      <c r="J78" s="77"/>
      <c r="K78" s="77"/>
      <c r="L78" s="77"/>
      <c r="M78" s="78"/>
    </row>
    <row r="79" spans="2:13" x14ac:dyDescent="0.2">
      <c r="B79" s="16">
        <v>14</v>
      </c>
      <c r="C79" s="37" t="s">
        <v>99</v>
      </c>
      <c r="D79" s="38"/>
      <c r="E79" s="38"/>
      <c r="F79" s="38"/>
      <c r="G79" s="38"/>
      <c r="H79" s="38"/>
      <c r="I79" s="17" t="s">
        <v>100</v>
      </c>
      <c r="J79" s="18">
        <f>COUNTIF(E80:E87,"X")</f>
        <v>8</v>
      </c>
      <c r="K79" s="18">
        <f>COUNTIF(F80:F87,"X")</f>
        <v>0</v>
      </c>
      <c r="L79" s="18">
        <f>COUNTIF(G80:G87,"X")</f>
        <v>0</v>
      </c>
      <c r="M79" s="19"/>
    </row>
    <row r="80" spans="2:13" ht="38.25" customHeight="1" x14ac:dyDescent="0.2">
      <c r="B80" s="9">
        <v>59</v>
      </c>
      <c r="C80" s="97" t="s">
        <v>101</v>
      </c>
      <c r="D80" s="97"/>
      <c r="E80" s="13" t="s">
        <v>19</v>
      </c>
      <c r="F80" s="13"/>
      <c r="G80" s="13"/>
      <c r="H80" s="76"/>
      <c r="I80" s="77"/>
      <c r="J80" s="77"/>
      <c r="K80" s="77"/>
      <c r="L80" s="77"/>
      <c r="M80" s="78"/>
    </row>
    <row r="81" spans="2:13" ht="29.25" customHeight="1" x14ac:dyDescent="0.2">
      <c r="B81" s="9">
        <v>60</v>
      </c>
      <c r="C81" s="97" t="s">
        <v>102</v>
      </c>
      <c r="D81" s="97"/>
      <c r="E81" s="13" t="s">
        <v>19</v>
      </c>
      <c r="F81" s="13"/>
      <c r="G81" s="13"/>
      <c r="H81" s="76"/>
      <c r="I81" s="77"/>
      <c r="J81" s="77"/>
      <c r="K81" s="77"/>
      <c r="L81" s="77"/>
      <c r="M81" s="78"/>
    </row>
    <row r="82" spans="2:13" ht="25.5" customHeight="1" x14ac:dyDescent="0.2">
      <c r="B82" s="9">
        <v>61</v>
      </c>
      <c r="C82" s="97" t="s">
        <v>103</v>
      </c>
      <c r="D82" s="97"/>
      <c r="E82" s="13" t="s">
        <v>19</v>
      </c>
      <c r="F82" s="13"/>
      <c r="G82" s="13"/>
      <c r="H82" s="76"/>
      <c r="I82" s="77"/>
      <c r="J82" s="77"/>
      <c r="K82" s="77"/>
      <c r="L82" s="77"/>
      <c r="M82" s="78"/>
    </row>
    <row r="83" spans="2:13" ht="20.25" customHeight="1" x14ac:dyDescent="0.2">
      <c r="B83" s="9">
        <v>62</v>
      </c>
      <c r="C83" s="97" t="s">
        <v>104</v>
      </c>
      <c r="D83" s="97"/>
      <c r="E83" s="13" t="s">
        <v>19</v>
      </c>
      <c r="F83" s="13"/>
      <c r="G83" s="13"/>
      <c r="H83" s="76"/>
      <c r="I83" s="77"/>
      <c r="J83" s="77"/>
      <c r="K83" s="77"/>
      <c r="L83" s="77"/>
      <c r="M83" s="78"/>
    </row>
    <row r="84" spans="2:13" ht="30" customHeight="1" x14ac:dyDescent="0.2">
      <c r="B84" s="9">
        <v>63</v>
      </c>
      <c r="C84" s="97" t="s">
        <v>105</v>
      </c>
      <c r="D84" s="97"/>
      <c r="E84" s="13" t="s">
        <v>19</v>
      </c>
      <c r="F84" s="13"/>
      <c r="G84" s="13"/>
      <c r="H84" s="76"/>
      <c r="I84" s="77"/>
      <c r="J84" s="77"/>
      <c r="K84" s="77"/>
      <c r="L84" s="77"/>
      <c r="M84" s="78"/>
    </row>
    <row r="85" spans="2:13" ht="27.75" customHeight="1" x14ac:dyDescent="0.2">
      <c r="B85" s="9">
        <v>64</v>
      </c>
      <c r="C85" s="97" t="s">
        <v>106</v>
      </c>
      <c r="D85" s="97"/>
      <c r="E85" s="13" t="s">
        <v>19</v>
      </c>
      <c r="F85" s="13"/>
      <c r="G85" s="13"/>
      <c r="H85" s="76"/>
      <c r="I85" s="77"/>
      <c r="J85" s="77"/>
      <c r="K85" s="77"/>
      <c r="L85" s="77"/>
      <c r="M85" s="78"/>
    </row>
    <row r="86" spans="2:13" ht="51.75" customHeight="1" x14ac:dyDescent="0.2">
      <c r="B86" s="9">
        <v>65</v>
      </c>
      <c r="C86" s="97" t="s">
        <v>107</v>
      </c>
      <c r="D86" s="97"/>
      <c r="E86" s="13" t="s">
        <v>19</v>
      </c>
      <c r="F86" s="13"/>
      <c r="G86" s="13"/>
      <c r="H86" s="76"/>
      <c r="I86" s="77"/>
      <c r="J86" s="77"/>
      <c r="K86" s="77"/>
      <c r="L86" s="77"/>
      <c r="M86" s="78"/>
    </row>
    <row r="87" spans="2:13" ht="37.5" customHeight="1" x14ac:dyDescent="0.2">
      <c r="B87" s="9">
        <v>66</v>
      </c>
      <c r="C87" s="97" t="s">
        <v>108</v>
      </c>
      <c r="D87" s="97"/>
      <c r="E87" s="13" t="s">
        <v>19</v>
      </c>
      <c r="F87" s="13"/>
      <c r="G87" s="13"/>
      <c r="H87" s="76"/>
      <c r="I87" s="77"/>
      <c r="J87" s="77"/>
      <c r="K87" s="77"/>
      <c r="L87" s="77"/>
      <c r="M87" s="78"/>
    </row>
    <row r="88" spans="2:13" x14ac:dyDescent="0.2">
      <c r="B88" s="16">
        <v>15</v>
      </c>
      <c r="C88" s="37" t="s">
        <v>109</v>
      </c>
      <c r="D88" s="38"/>
      <c r="E88" s="38"/>
      <c r="F88" s="38"/>
      <c r="G88" s="38"/>
      <c r="H88" s="38"/>
      <c r="I88" s="17" t="s">
        <v>110</v>
      </c>
      <c r="J88" s="18">
        <f>COUNTIF(E89:E92,"X")</f>
        <v>4</v>
      </c>
      <c r="K88" s="18">
        <f>COUNTIF(F89:F92,"X")</f>
        <v>0</v>
      </c>
      <c r="L88" s="18">
        <f>COUNTIF(G89:G92,"X")</f>
        <v>0</v>
      </c>
      <c r="M88" s="19"/>
    </row>
    <row r="89" spans="2:13" ht="39.75" customHeight="1" x14ac:dyDescent="0.2">
      <c r="B89" s="9">
        <v>67</v>
      </c>
      <c r="C89" s="97" t="s">
        <v>111</v>
      </c>
      <c r="D89" s="97"/>
      <c r="E89" s="13" t="s">
        <v>19</v>
      </c>
      <c r="F89" s="13"/>
      <c r="G89" s="13"/>
      <c r="H89" s="76"/>
      <c r="I89" s="77"/>
      <c r="J89" s="77"/>
      <c r="K89" s="77"/>
      <c r="L89" s="77"/>
      <c r="M89" s="78"/>
    </row>
    <row r="90" spans="2:13" ht="36.75" customHeight="1" x14ac:dyDescent="0.2">
      <c r="B90" s="9">
        <v>68</v>
      </c>
      <c r="C90" s="97" t="s">
        <v>112</v>
      </c>
      <c r="D90" s="97"/>
      <c r="E90" s="13" t="s">
        <v>19</v>
      </c>
      <c r="F90" s="13"/>
      <c r="G90" s="13"/>
      <c r="H90" s="76"/>
      <c r="I90" s="77"/>
      <c r="J90" s="77"/>
      <c r="K90" s="77"/>
      <c r="L90" s="77"/>
      <c r="M90" s="78"/>
    </row>
    <row r="91" spans="2:13" ht="36" customHeight="1" x14ac:dyDescent="0.2">
      <c r="B91" s="9">
        <v>69</v>
      </c>
      <c r="C91" s="97" t="s">
        <v>113</v>
      </c>
      <c r="D91" s="97"/>
      <c r="E91" s="13" t="s">
        <v>19</v>
      </c>
      <c r="F91" s="13"/>
      <c r="G91" s="13"/>
      <c r="H91" s="76"/>
      <c r="I91" s="77"/>
      <c r="J91" s="77"/>
      <c r="K91" s="77"/>
      <c r="L91" s="77"/>
      <c r="M91" s="78"/>
    </row>
    <row r="92" spans="2:13" ht="39" customHeight="1" x14ac:dyDescent="0.2">
      <c r="B92" s="9">
        <v>70</v>
      </c>
      <c r="C92" s="97" t="s">
        <v>114</v>
      </c>
      <c r="D92" s="97"/>
      <c r="E92" s="13" t="s">
        <v>19</v>
      </c>
      <c r="F92" s="13"/>
      <c r="G92" s="13"/>
      <c r="H92" s="76"/>
      <c r="I92" s="77"/>
      <c r="J92" s="77"/>
      <c r="K92" s="77"/>
      <c r="L92" s="77"/>
      <c r="M92" s="78"/>
    </row>
    <row r="93" spans="2:13" x14ac:dyDescent="0.2">
      <c r="B93" s="16">
        <v>16</v>
      </c>
      <c r="C93" s="37" t="s">
        <v>115</v>
      </c>
      <c r="D93" s="38"/>
      <c r="E93" s="38"/>
      <c r="F93" s="38"/>
      <c r="G93" s="38"/>
      <c r="H93" s="38"/>
      <c r="I93" s="17" t="s">
        <v>116</v>
      </c>
      <c r="J93" s="18">
        <f>COUNTIF(E94:E94,"X")</f>
        <v>1</v>
      </c>
      <c r="K93" s="18">
        <f>COUNTIF(F94:F94,"X")</f>
        <v>0</v>
      </c>
      <c r="L93" s="18">
        <f>COUNTIF(G94:G94,"X")</f>
        <v>0</v>
      </c>
      <c r="M93" s="19"/>
    </row>
    <row r="94" spans="2:13" ht="35.25" customHeight="1" x14ac:dyDescent="0.2">
      <c r="B94" s="9">
        <v>71</v>
      </c>
      <c r="C94" s="97" t="s">
        <v>117</v>
      </c>
      <c r="D94" s="97"/>
      <c r="E94" s="13" t="s">
        <v>19</v>
      </c>
      <c r="F94" s="13"/>
      <c r="G94" s="13"/>
      <c r="H94" s="76"/>
      <c r="I94" s="77"/>
      <c r="J94" s="77"/>
      <c r="K94" s="77"/>
      <c r="L94" s="77"/>
      <c r="M94" s="78"/>
    </row>
    <row r="95" spans="2:13" x14ac:dyDescent="0.2">
      <c r="B95" s="16">
        <v>17</v>
      </c>
      <c r="C95" s="37" t="s">
        <v>118</v>
      </c>
      <c r="D95" s="38"/>
      <c r="E95" s="38"/>
      <c r="F95" s="38"/>
      <c r="G95" s="38"/>
      <c r="H95" s="38"/>
      <c r="I95" s="17" t="s">
        <v>119</v>
      </c>
      <c r="J95" s="18">
        <f>COUNTIF(E96:E98,"X")</f>
        <v>3</v>
      </c>
      <c r="K95" s="18">
        <v>0</v>
      </c>
      <c r="L95" s="18">
        <v>0</v>
      </c>
      <c r="M95" s="19"/>
    </row>
    <row r="96" spans="2:13" ht="39" customHeight="1" x14ac:dyDescent="0.2">
      <c r="B96" s="9">
        <v>72</v>
      </c>
      <c r="C96" s="97" t="s">
        <v>120</v>
      </c>
      <c r="D96" s="97"/>
      <c r="E96" s="13" t="s">
        <v>19</v>
      </c>
      <c r="F96" s="13"/>
      <c r="G96" s="13"/>
      <c r="H96" s="76"/>
      <c r="I96" s="77"/>
      <c r="J96" s="77"/>
      <c r="K96" s="77"/>
      <c r="L96" s="77"/>
      <c r="M96" s="78"/>
    </row>
    <row r="97" spans="1:13" ht="69" customHeight="1" x14ac:dyDescent="0.2">
      <c r="B97" s="9">
        <v>73</v>
      </c>
      <c r="C97" s="97" t="s">
        <v>121</v>
      </c>
      <c r="D97" s="97"/>
      <c r="E97" s="13" t="s">
        <v>19</v>
      </c>
      <c r="F97" s="13"/>
      <c r="G97" s="13"/>
      <c r="H97" s="76"/>
      <c r="I97" s="77"/>
      <c r="J97" s="77"/>
      <c r="K97" s="77"/>
      <c r="L97" s="77"/>
      <c r="M97" s="78"/>
    </row>
    <row r="98" spans="1:13" ht="39.75" customHeight="1" x14ac:dyDescent="0.2">
      <c r="B98" s="9">
        <v>74</v>
      </c>
      <c r="C98" s="97" t="s">
        <v>122</v>
      </c>
      <c r="D98" s="97"/>
      <c r="E98" s="13" t="s">
        <v>19</v>
      </c>
      <c r="F98" s="13"/>
      <c r="G98" s="13"/>
      <c r="H98" s="76"/>
      <c r="I98" s="77"/>
      <c r="J98" s="77"/>
      <c r="K98" s="77"/>
      <c r="L98" s="77"/>
      <c r="M98" s="78"/>
    </row>
    <row r="100" spans="1:13" s="7" customFormat="1" ht="26" x14ac:dyDescent="0.2">
      <c r="A100" s="20"/>
      <c r="B100" s="102" t="s">
        <v>124</v>
      </c>
      <c r="C100" s="103"/>
      <c r="D100" s="103"/>
      <c r="E100" s="103"/>
      <c r="F100" s="103"/>
      <c r="G100" s="103"/>
      <c r="H100" s="103"/>
      <c r="I100" s="103"/>
      <c r="J100" s="103"/>
      <c r="K100" s="103"/>
      <c r="L100" s="103"/>
      <c r="M100" s="104"/>
    </row>
    <row r="101" spans="1:13" customFormat="1" ht="8" customHeight="1" x14ac:dyDescent="0.2"/>
    <row r="102" spans="1:13" s="7" customFormat="1" ht="26" x14ac:dyDescent="0.2">
      <c r="A102" s="20"/>
      <c r="B102" s="26" t="s">
        <v>125</v>
      </c>
      <c r="C102" s="27"/>
      <c r="D102" s="27"/>
      <c r="E102" s="27"/>
      <c r="F102" s="27"/>
      <c r="G102" s="27"/>
      <c r="H102" s="27"/>
      <c r="I102" s="27"/>
      <c r="J102" s="27"/>
      <c r="K102" s="27"/>
      <c r="L102" s="27"/>
      <c r="M102" s="27"/>
    </row>
    <row r="103" spans="1:13" s="7" customFormat="1" ht="173.25" customHeight="1" x14ac:dyDescent="0.2">
      <c r="A103" s="20"/>
      <c r="B103" s="105"/>
      <c r="C103" s="105"/>
      <c r="D103" s="105"/>
      <c r="E103" s="105"/>
      <c r="F103" s="105"/>
      <c r="G103" s="73"/>
      <c r="H103" s="74"/>
      <c r="I103" s="74"/>
      <c r="J103" s="74"/>
      <c r="K103" s="74"/>
      <c r="L103" s="74"/>
      <c r="M103" s="75"/>
    </row>
    <row r="104" spans="1:13" s="7" customFormat="1" ht="26" customHeight="1" x14ac:dyDescent="0.2">
      <c r="A104" s="20"/>
      <c r="B104" s="70" t="s">
        <v>148</v>
      </c>
      <c r="C104" s="71"/>
      <c r="D104" s="71"/>
      <c r="E104" s="71"/>
      <c r="F104" s="71"/>
      <c r="G104" s="70" t="s">
        <v>148</v>
      </c>
      <c r="H104" s="71"/>
      <c r="I104" s="71"/>
      <c r="J104" s="71"/>
      <c r="K104" s="71"/>
      <c r="L104" s="71"/>
      <c r="M104" s="72"/>
    </row>
    <row r="105" spans="1:13" s="7" customFormat="1" ht="171" customHeight="1" x14ac:dyDescent="0.2">
      <c r="A105" s="20"/>
      <c r="B105" s="105"/>
      <c r="C105" s="105"/>
      <c r="D105" s="105"/>
      <c r="E105" s="105"/>
      <c r="F105" s="105"/>
      <c r="G105" s="73"/>
      <c r="H105" s="74"/>
      <c r="I105" s="74"/>
      <c r="J105" s="74"/>
      <c r="K105" s="74"/>
      <c r="L105" s="74"/>
      <c r="M105" s="75"/>
    </row>
    <row r="106" spans="1:13" s="7" customFormat="1" ht="26" customHeight="1" x14ac:dyDescent="0.2">
      <c r="A106" s="20"/>
      <c r="B106" s="70" t="s">
        <v>148</v>
      </c>
      <c r="C106" s="71"/>
      <c r="D106" s="71"/>
      <c r="E106" s="71"/>
      <c r="F106" s="71"/>
      <c r="G106" s="70" t="s">
        <v>148</v>
      </c>
      <c r="H106" s="71"/>
      <c r="I106" s="71"/>
      <c r="J106" s="71"/>
      <c r="K106" s="71"/>
      <c r="L106" s="71"/>
      <c r="M106" s="72"/>
    </row>
    <row r="107" spans="1:13" s="7" customFormat="1" ht="25.5" customHeight="1" x14ac:dyDescent="0.2">
      <c r="A107" s="20"/>
      <c r="B107" s="24" t="s">
        <v>126</v>
      </c>
      <c r="C107" s="25"/>
      <c r="D107" s="25"/>
      <c r="E107" s="25"/>
      <c r="F107" s="25"/>
      <c r="G107" s="25"/>
      <c r="H107" s="25"/>
      <c r="I107" s="25"/>
      <c r="J107" s="25"/>
      <c r="K107" s="25"/>
      <c r="L107" s="25"/>
      <c r="M107" s="25"/>
    </row>
    <row r="108" spans="1:13" s="7" customFormat="1" ht="174.75" customHeight="1" x14ac:dyDescent="0.2">
      <c r="A108" s="20"/>
      <c r="B108" s="105"/>
      <c r="C108" s="105"/>
      <c r="D108" s="105"/>
      <c r="E108" s="105"/>
      <c r="F108" s="105"/>
      <c r="G108" s="73"/>
      <c r="H108" s="74"/>
      <c r="I108" s="74"/>
      <c r="J108" s="74"/>
      <c r="K108" s="74"/>
      <c r="L108" s="74"/>
      <c r="M108" s="75"/>
    </row>
    <row r="109" spans="1:13" s="7" customFormat="1" ht="26" customHeight="1" x14ac:dyDescent="0.2">
      <c r="A109" s="20"/>
      <c r="B109" s="70" t="s">
        <v>148</v>
      </c>
      <c r="C109" s="71"/>
      <c r="D109" s="71"/>
      <c r="E109" s="71"/>
      <c r="F109" s="71"/>
      <c r="G109" s="70" t="s">
        <v>148</v>
      </c>
      <c r="H109" s="71"/>
      <c r="I109" s="71"/>
      <c r="J109" s="71"/>
      <c r="K109" s="71"/>
      <c r="L109" s="71"/>
      <c r="M109" s="72"/>
    </row>
    <row r="110" spans="1:13" s="7" customFormat="1" ht="189" customHeight="1" x14ac:dyDescent="0.2">
      <c r="A110" s="20"/>
      <c r="B110" s="105"/>
      <c r="C110" s="105"/>
      <c r="D110" s="105"/>
      <c r="E110" s="105"/>
      <c r="F110" s="105"/>
      <c r="G110" s="73"/>
      <c r="H110" s="74"/>
      <c r="I110" s="74"/>
      <c r="J110" s="74"/>
      <c r="K110" s="74"/>
      <c r="L110" s="74"/>
      <c r="M110" s="75"/>
    </row>
    <row r="111" spans="1:13" s="7" customFormat="1" ht="26" x14ac:dyDescent="0.2">
      <c r="A111" s="20"/>
      <c r="B111" s="70" t="s">
        <v>148</v>
      </c>
      <c r="C111" s="71"/>
      <c r="D111" s="71"/>
      <c r="E111" s="71"/>
      <c r="F111" s="71"/>
      <c r="G111" s="70" t="s">
        <v>148</v>
      </c>
      <c r="H111" s="71"/>
      <c r="I111" s="71"/>
      <c r="J111" s="71"/>
      <c r="K111" s="71"/>
      <c r="L111" s="71"/>
      <c r="M111" s="72"/>
    </row>
    <row r="112" spans="1:13" s="7" customFormat="1" ht="26" x14ac:dyDescent="0.2">
      <c r="A112" s="20"/>
      <c r="B112" s="22" t="s">
        <v>128</v>
      </c>
      <c r="C112" s="23"/>
      <c r="D112" s="23"/>
      <c r="E112" s="23"/>
      <c r="F112" s="23"/>
      <c r="G112" s="23"/>
      <c r="H112" s="23"/>
      <c r="I112" s="23"/>
      <c r="J112" s="23"/>
      <c r="K112" s="23"/>
      <c r="L112" s="23"/>
      <c r="M112" s="23"/>
    </row>
    <row r="113" spans="1:13" s="7" customFormat="1" ht="7" customHeight="1" x14ac:dyDescent="0.2">
      <c r="A113" s="20"/>
      <c r="B113" s="21"/>
    </row>
    <row r="114" spans="1:13" s="7" customFormat="1" ht="126.75" customHeight="1" x14ac:dyDescent="0.2">
      <c r="A114" s="20"/>
      <c r="B114" s="73"/>
      <c r="C114" s="74"/>
      <c r="D114" s="74"/>
      <c r="E114" s="74"/>
      <c r="F114" s="74"/>
      <c r="G114" s="74"/>
      <c r="H114" s="74"/>
      <c r="I114" s="74"/>
      <c r="J114" s="74"/>
      <c r="K114" s="74"/>
      <c r="L114" s="74"/>
      <c r="M114" s="75"/>
    </row>
  </sheetData>
  <mergeCells count="175">
    <mergeCell ref="B111:F111"/>
    <mergeCell ref="B108:F108"/>
    <mergeCell ref="C89:D89"/>
    <mergeCell ref="C87:D87"/>
    <mergeCell ref="C86:D86"/>
    <mergeCell ref="H86:M86"/>
    <mergeCell ref="H87:M87"/>
    <mergeCell ref="H89:M89"/>
    <mergeCell ref="H90:M90"/>
    <mergeCell ref="B114:M114"/>
    <mergeCell ref="L2:M2"/>
    <mergeCell ref="E3:M3"/>
    <mergeCell ref="C98:D98"/>
    <mergeCell ref="C97:D97"/>
    <mergeCell ref="C96:D96"/>
    <mergeCell ref="C94:D94"/>
    <mergeCell ref="C92:D92"/>
    <mergeCell ref="C91:D91"/>
    <mergeCell ref="C90:D90"/>
    <mergeCell ref="B100:M100"/>
    <mergeCell ref="B109:F109"/>
    <mergeCell ref="B110:F110"/>
    <mergeCell ref="B105:F105"/>
    <mergeCell ref="B106:F106"/>
    <mergeCell ref="B103:F103"/>
    <mergeCell ref="B104:F104"/>
    <mergeCell ref="C78:D78"/>
    <mergeCell ref="C77:D77"/>
    <mergeCell ref="C76:D76"/>
    <mergeCell ref="C82:D82"/>
    <mergeCell ref="C81:D81"/>
    <mergeCell ref="C80:D80"/>
    <mergeCell ref="C85:D85"/>
    <mergeCell ref="C84:D84"/>
    <mergeCell ref="C83:D83"/>
    <mergeCell ref="C71:D71"/>
    <mergeCell ref="C69:D69"/>
    <mergeCell ref="C68:D68"/>
    <mergeCell ref="H68:M68"/>
    <mergeCell ref="H69:M69"/>
    <mergeCell ref="H71:M71"/>
    <mergeCell ref="C75:D75"/>
    <mergeCell ref="C74:D74"/>
    <mergeCell ref="C72:D72"/>
    <mergeCell ref="H72:M72"/>
    <mergeCell ref="H74:M74"/>
    <mergeCell ref="H75:M75"/>
    <mergeCell ref="C64:D64"/>
    <mergeCell ref="C62:D62"/>
    <mergeCell ref="C61:D61"/>
    <mergeCell ref="H61:M61"/>
    <mergeCell ref="H62:M62"/>
    <mergeCell ref="H64:M64"/>
    <mergeCell ref="C67:D67"/>
    <mergeCell ref="C66:D66"/>
    <mergeCell ref="C65:D65"/>
    <mergeCell ref="H65:M65"/>
    <mergeCell ref="H66:M66"/>
    <mergeCell ref="H67:M67"/>
    <mergeCell ref="C56:D56"/>
    <mergeCell ref="C55:D55"/>
    <mergeCell ref="C54:D54"/>
    <mergeCell ref="H54:M54"/>
    <mergeCell ref="H55:M55"/>
    <mergeCell ref="H56:M56"/>
    <mergeCell ref="C60:D60"/>
    <mergeCell ref="C59:D59"/>
    <mergeCell ref="C58:D58"/>
    <mergeCell ref="H58:M58"/>
    <mergeCell ref="H59:M59"/>
    <mergeCell ref="H60:M60"/>
    <mergeCell ref="C49:D49"/>
    <mergeCell ref="C48:D48"/>
    <mergeCell ref="C46:D46"/>
    <mergeCell ref="H46:M46"/>
    <mergeCell ref="H48:M48"/>
    <mergeCell ref="H49:M49"/>
    <mergeCell ref="C53:D53"/>
    <mergeCell ref="C51:D51"/>
    <mergeCell ref="C50:D50"/>
    <mergeCell ref="H50:M50"/>
    <mergeCell ref="H51:M51"/>
    <mergeCell ref="H53:M53"/>
    <mergeCell ref="C42:D42"/>
    <mergeCell ref="C40:D40"/>
    <mergeCell ref="C39:D39"/>
    <mergeCell ref="H39:M39"/>
    <mergeCell ref="H40:M40"/>
    <mergeCell ref="H42:M42"/>
    <mergeCell ref="C45:D45"/>
    <mergeCell ref="C44:D44"/>
    <mergeCell ref="C43:D43"/>
    <mergeCell ref="H43:M43"/>
    <mergeCell ref="H44:M44"/>
    <mergeCell ref="H45:M45"/>
    <mergeCell ref="C35:D35"/>
    <mergeCell ref="C34:D34"/>
    <mergeCell ref="C32:D32"/>
    <mergeCell ref="C31:D31"/>
    <mergeCell ref="H31:M31"/>
    <mergeCell ref="H32:M32"/>
    <mergeCell ref="H34:M34"/>
    <mergeCell ref="H35:M35"/>
    <mergeCell ref="C38:D38"/>
    <mergeCell ref="C37:D37"/>
    <mergeCell ref="C36:D36"/>
    <mergeCell ref="H36:M36"/>
    <mergeCell ref="H37:M37"/>
    <mergeCell ref="H38:M38"/>
    <mergeCell ref="C24:D24"/>
    <mergeCell ref="C23:D23"/>
    <mergeCell ref="C22:D22"/>
    <mergeCell ref="H22:M22"/>
    <mergeCell ref="H23:M23"/>
    <mergeCell ref="H24:M24"/>
    <mergeCell ref="C30:D30"/>
    <mergeCell ref="C28:D28"/>
    <mergeCell ref="C27:D27"/>
    <mergeCell ref="C26:D26"/>
    <mergeCell ref="H26:M26"/>
    <mergeCell ref="H27:M27"/>
    <mergeCell ref="H28:M28"/>
    <mergeCell ref="H30:M30"/>
    <mergeCell ref="C17:D17"/>
    <mergeCell ref="C16:D16"/>
    <mergeCell ref="C15:D15"/>
    <mergeCell ref="C14:D14"/>
    <mergeCell ref="H14:M14"/>
    <mergeCell ref="H15:M15"/>
    <mergeCell ref="H16:M16"/>
    <mergeCell ref="H17:M17"/>
    <mergeCell ref="C21:D21"/>
    <mergeCell ref="C20:D20"/>
    <mergeCell ref="C19:D19"/>
    <mergeCell ref="H19:M19"/>
    <mergeCell ref="H20:M20"/>
    <mergeCell ref="H21:M21"/>
    <mergeCell ref="C9:D9"/>
    <mergeCell ref="B5:B6"/>
    <mergeCell ref="C5:D6"/>
    <mergeCell ref="E5:G5"/>
    <mergeCell ref="B1:C3"/>
    <mergeCell ref="E2:H2"/>
    <mergeCell ref="H5:M6"/>
    <mergeCell ref="H9:M9"/>
    <mergeCell ref="C12:D12"/>
    <mergeCell ref="C11:D11"/>
    <mergeCell ref="C10:D10"/>
    <mergeCell ref="H10:M10"/>
    <mergeCell ref="H11:M11"/>
    <mergeCell ref="H12:M12"/>
    <mergeCell ref="D1:M1"/>
    <mergeCell ref="H76:M76"/>
    <mergeCell ref="H77:M77"/>
    <mergeCell ref="H78:M78"/>
    <mergeCell ref="H80:M80"/>
    <mergeCell ref="H81:M81"/>
    <mergeCell ref="H82:M82"/>
    <mergeCell ref="H83:M83"/>
    <mergeCell ref="H84:M84"/>
    <mergeCell ref="H85:M85"/>
    <mergeCell ref="G106:M106"/>
    <mergeCell ref="G109:M109"/>
    <mergeCell ref="G108:M108"/>
    <mergeCell ref="G110:M110"/>
    <mergeCell ref="G111:M111"/>
    <mergeCell ref="H91:M91"/>
    <mergeCell ref="H92:M92"/>
    <mergeCell ref="H94:M94"/>
    <mergeCell ref="H96:M96"/>
    <mergeCell ref="H97:M97"/>
    <mergeCell ref="H98:M98"/>
    <mergeCell ref="G103:M103"/>
    <mergeCell ref="G104:M104"/>
    <mergeCell ref="G105:M105"/>
  </mergeCells>
  <dataValidations disablePrompts="1" count="2">
    <dataValidation type="date" allowBlank="1" showInputMessage="1" showErrorMessage="1" errorTitle="Coloque una fecha" error="dia-mes-año" sqref="L2" xr:uid="{9E5D93C7-0721-4047-88F1-446E25546173}">
      <formula1>#REF!</formula1>
      <formula2>#REF!</formula2>
    </dataValidation>
    <dataValidation type="list" allowBlank="1" showInputMessage="1" showErrorMessage="1" sqref="E96:G98 E9:G12 E14:G17 E26:G28 E30:G32 E34:G40 E42:G46 E48:G51 E53:G56 E58:G62 E64:G69 E71:G72 E74:G78 E80:G87 E89:G92 E94:G94 E19:G24" xr:uid="{77ADB508-FC2D-684F-A3D0-9C6717F137EC}">
      <formula1>"X"</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3</vt:i4>
      </vt:variant>
    </vt:vector>
  </HeadingPairs>
  <TitlesOfParts>
    <vt:vector size="3" baseType="lpstr">
      <vt:lpstr>Sede; Portada</vt:lpstr>
      <vt:lpstr>Sede; Informe Ejecutivo</vt:lpstr>
      <vt:lpstr>LT; Riesgo Biológico; COVID-19</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Grupo K&amp;C Consultores SAS</cp:lastModifiedBy>
  <dcterms:created xsi:type="dcterms:W3CDTF">2020-09-10T21:47:10Z</dcterms:created>
  <dcterms:modified xsi:type="dcterms:W3CDTF">2021-05-01T16:41:58Z</dcterms:modified>
</cp:coreProperties>
</file>